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ate1904="1" codeName="ThisWorkbook" defaultThemeVersion="124226"/>
  <mc:AlternateContent xmlns:mc="http://schemas.openxmlformats.org/markup-compatibility/2006">
    <mc:Choice Requires="x15">
      <x15ac:absPath xmlns:x15ac="http://schemas.microsoft.com/office/spreadsheetml/2010/11/ac" url="C:\z_kunika_file\synchro\06_13-15SD_NT\2024年\資料作成\"/>
    </mc:Choice>
  </mc:AlternateContent>
  <xr:revisionPtr revIDLastSave="0" documentId="8_{0293C757-C450-4832-A4EE-85DB340DBB33}" xr6:coauthVersionLast="47" xr6:coauthVersionMax="47" xr10:uidLastSave="{00000000-0000-0000-0000-000000000000}"/>
  <bookViews>
    <workbookView xWindow="28680" yWindow="-120" windowWidth="29040" windowHeight="15720" tabRatio="757" xr2:uid="{00000000-000D-0000-FFFF-FFFF00000000}"/>
  </bookViews>
  <sheets>
    <sheet name="入力マニュアル" sheetId="4" r:id="rId1"/>
    <sheet name="入力シート" sheetId="1" r:id="rId2"/>
    <sheet name="確認シート（印刷版）" sheetId="11" r:id="rId3"/>
    <sheet name="プログラム並記確認シート（印刷版）" sheetId="19" r:id="rId4"/>
    <sheet name="WORK" sheetId="17" state="hidden" r:id="rId5"/>
  </sheets>
  <definedNames>
    <definedName name="_xlnm.Print_Area" localSheetId="1">入力シート!$A$1:$CR$65</definedName>
    <definedName name="_xlnm.Print_Area" localSheetId="0">入力マニュアル!$A$1:$BC$226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11" l="1"/>
  <c r="CF67" i="19" l="1"/>
  <c r="BP67" i="19"/>
  <c r="BN67" i="19"/>
  <c r="BH67" i="19"/>
  <c r="BF67" i="19"/>
  <c r="CF66" i="19"/>
  <c r="BP66" i="19"/>
  <c r="BN66" i="19"/>
  <c r="BH66" i="19"/>
  <c r="BF66" i="19"/>
  <c r="CF65" i="19"/>
  <c r="BP65" i="19"/>
  <c r="BN65" i="19"/>
  <c r="BH65" i="19"/>
  <c r="BF65" i="19"/>
  <c r="CF64" i="19"/>
  <c r="BP64" i="19"/>
  <c r="BN64" i="19"/>
  <c r="BH64" i="19"/>
  <c r="BF64" i="19"/>
  <c r="CF63" i="19"/>
  <c r="BP63" i="19"/>
  <c r="BN63" i="19"/>
  <c r="BH63" i="19"/>
  <c r="BF63" i="19"/>
  <c r="CF62" i="19"/>
  <c r="BP62" i="19"/>
  <c r="BN62" i="19"/>
  <c r="BH62" i="19"/>
  <c r="BF62" i="19"/>
  <c r="CF61" i="19"/>
  <c r="BP61" i="19"/>
  <c r="BN61" i="19"/>
  <c r="BH61" i="19"/>
  <c r="BF61" i="19"/>
  <c r="CF60" i="19"/>
  <c r="BP60" i="19"/>
  <c r="BN60" i="19"/>
  <c r="BH60" i="19"/>
  <c r="BF60" i="19"/>
  <c r="CF59" i="19"/>
  <c r="BP59" i="19"/>
  <c r="BN59" i="19"/>
  <c r="BH59" i="19"/>
  <c r="BF59" i="19"/>
  <c r="CF58" i="19"/>
  <c r="BP58" i="19"/>
  <c r="BN58" i="19"/>
  <c r="BH58" i="19"/>
  <c r="BF58" i="19"/>
  <c r="CF57" i="19"/>
  <c r="BP57" i="19"/>
  <c r="BN57" i="19"/>
  <c r="BH57" i="19"/>
  <c r="BF57" i="19"/>
  <c r="CF56" i="19"/>
  <c r="BP56" i="19"/>
  <c r="BN56" i="19"/>
  <c r="BH56" i="19"/>
  <c r="BF56" i="19"/>
  <c r="CF55" i="19"/>
  <c r="BP55" i="19"/>
  <c r="BN55" i="19"/>
  <c r="BH55" i="19"/>
  <c r="BF55" i="19"/>
  <c r="CF54" i="19"/>
  <c r="BP54" i="19"/>
  <c r="BN54" i="19"/>
  <c r="BH54" i="19"/>
  <c r="BF54" i="19"/>
  <c r="CF53" i="19"/>
  <c r="BP53" i="19"/>
  <c r="BN53" i="19"/>
  <c r="BH53" i="19"/>
  <c r="BF53" i="19"/>
  <c r="CF52" i="19"/>
  <c r="BP52" i="19"/>
  <c r="BN52" i="19"/>
  <c r="BH52" i="19"/>
  <c r="BF52" i="19"/>
  <c r="CF51" i="19"/>
  <c r="BP51" i="19"/>
  <c r="BN51" i="19"/>
  <c r="BH51" i="19"/>
  <c r="BF51" i="19"/>
  <c r="CF50" i="19"/>
  <c r="BP50" i="19"/>
  <c r="BN50" i="19"/>
  <c r="BH50" i="19"/>
  <c r="BF50" i="19"/>
  <c r="CF49" i="19"/>
  <c r="BP49" i="19"/>
  <c r="BN49" i="19"/>
  <c r="BH49" i="19"/>
  <c r="BF49" i="19"/>
  <c r="CF48" i="19"/>
  <c r="BP48" i="19"/>
  <c r="BN48" i="19"/>
  <c r="BH48" i="19"/>
  <c r="BF48" i="19"/>
  <c r="CF47" i="19"/>
  <c r="BP47" i="19"/>
  <c r="BN47" i="19"/>
  <c r="BH47" i="19"/>
  <c r="BF47" i="19"/>
  <c r="CF46" i="19"/>
  <c r="BP46" i="19"/>
  <c r="BN46" i="19"/>
  <c r="BH46" i="19"/>
  <c r="BF46" i="19"/>
  <c r="CF45" i="19"/>
  <c r="BP45" i="19"/>
  <c r="BN45" i="19"/>
  <c r="BH45" i="19"/>
  <c r="BF45" i="19"/>
  <c r="CF44" i="19"/>
  <c r="BP44" i="19"/>
  <c r="BN44" i="19"/>
  <c r="BH44" i="19"/>
  <c r="BF44" i="19"/>
  <c r="CF43" i="19"/>
  <c r="BP43" i="19"/>
  <c r="BN43" i="19"/>
  <c r="BH43" i="19"/>
  <c r="BF43" i="19"/>
  <c r="CF42" i="19"/>
  <c r="BP42" i="19"/>
  <c r="BN42" i="19"/>
  <c r="BH42" i="19"/>
  <c r="BF42" i="19"/>
  <c r="CF41" i="19"/>
  <c r="BP41" i="19"/>
  <c r="BN41" i="19"/>
  <c r="BH41" i="19"/>
  <c r="BF41" i="19"/>
  <c r="CF40" i="19"/>
  <c r="BP40" i="19"/>
  <c r="BN40" i="19"/>
  <c r="BH40" i="19"/>
  <c r="BF40" i="19"/>
  <c r="CF39" i="19"/>
  <c r="BP39" i="19"/>
  <c r="BN39" i="19"/>
  <c r="BH39" i="19"/>
  <c r="BF39" i="19"/>
  <c r="CF38" i="19"/>
  <c r="BP38" i="19"/>
  <c r="BN38" i="19"/>
  <c r="BH38" i="19"/>
  <c r="BF38" i="19"/>
  <c r="CF37" i="19"/>
  <c r="BP37" i="19"/>
  <c r="BN37" i="19"/>
  <c r="BH37" i="19"/>
  <c r="BF37" i="19"/>
  <c r="CF36" i="19"/>
  <c r="BP36" i="19"/>
  <c r="BN36" i="19"/>
  <c r="BH36" i="19"/>
  <c r="BF36" i="19"/>
  <c r="CF35" i="19"/>
  <c r="BP35" i="19"/>
  <c r="BN35" i="19"/>
  <c r="BH35" i="19"/>
  <c r="BF35" i="19"/>
  <c r="CF34" i="19"/>
  <c r="BP34" i="19"/>
  <c r="BN34" i="19"/>
  <c r="BH34" i="19"/>
  <c r="BF34" i="19"/>
  <c r="CF33" i="19"/>
  <c r="BP33" i="19"/>
  <c r="BN33" i="19"/>
  <c r="BH33" i="19"/>
  <c r="BF33" i="19"/>
  <c r="CF32" i="19"/>
  <c r="BP32" i="19"/>
  <c r="BN32" i="19"/>
  <c r="BH32" i="19"/>
  <c r="BF32" i="19"/>
  <c r="CF31" i="19"/>
  <c r="BP31" i="19"/>
  <c r="BN31" i="19"/>
  <c r="BH31" i="19"/>
  <c r="BF31" i="19"/>
  <c r="CF30" i="19"/>
  <c r="BP30" i="19"/>
  <c r="BN30" i="19"/>
  <c r="BH30" i="19"/>
  <c r="BF30" i="19"/>
  <c r="CF29" i="19"/>
  <c r="BP29" i="19"/>
  <c r="BN29" i="19"/>
  <c r="BH29" i="19"/>
  <c r="BF29" i="19"/>
  <c r="CF28" i="19"/>
  <c r="BP28" i="19"/>
  <c r="BN28" i="19"/>
  <c r="BH28" i="19"/>
  <c r="BF28" i="19"/>
  <c r="BD67" i="19"/>
  <c r="BB67" i="19"/>
  <c r="AZ67" i="19"/>
  <c r="AX67" i="19"/>
  <c r="AV67" i="19"/>
  <c r="AT67" i="19"/>
  <c r="AQ67" i="19"/>
  <c r="AO67" i="19"/>
  <c r="AF67" i="19"/>
  <c r="W67" i="19"/>
  <c r="P67" i="19"/>
  <c r="K67" i="19"/>
  <c r="G67" i="19"/>
  <c r="C67" i="19"/>
  <c r="BD66" i="19"/>
  <c r="BB66" i="19"/>
  <c r="AZ66" i="19"/>
  <c r="AX66" i="19"/>
  <c r="AV66" i="19"/>
  <c r="AT66" i="19"/>
  <c r="AQ66" i="19"/>
  <c r="AO66" i="19"/>
  <c r="AF66" i="19"/>
  <c r="W66" i="19"/>
  <c r="P66" i="19"/>
  <c r="K66" i="19"/>
  <c r="G66" i="19"/>
  <c r="C66" i="19"/>
  <c r="BD65" i="19"/>
  <c r="BB65" i="19"/>
  <c r="AZ65" i="19"/>
  <c r="AX65" i="19"/>
  <c r="AV65" i="19"/>
  <c r="AT65" i="19"/>
  <c r="AQ65" i="19"/>
  <c r="AO65" i="19"/>
  <c r="AF65" i="19"/>
  <c r="W65" i="19"/>
  <c r="P65" i="19"/>
  <c r="K65" i="19"/>
  <c r="G65" i="19"/>
  <c r="C65" i="19"/>
  <c r="BD64" i="19"/>
  <c r="BB64" i="19"/>
  <c r="AZ64" i="19"/>
  <c r="AX64" i="19"/>
  <c r="AV64" i="19"/>
  <c r="AT64" i="19"/>
  <c r="AQ64" i="19"/>
  <c r="AO64" i="19"/>
  <c r="AF64" i="19"/>
  <c r="W64" i="19"/>
  <c r="P64" i="19"/>
  <c r="K64" i="19"/>
  <c r="G64" i="19"/>
  <c r="C64" i="19"/>
  <c r="BD63" i="19"/>
  <c r="BB63" i="19"/>
  <c r="AZ63" i="19"/>
  <c r="AX63" i="19"/>
  <c r="AV63" i="19"/>
  <c r="AT63" i="19"/>
  <c r="AQ63" i="19"/>
  <c r="AO63" i="19"/>
  <c r="AF63" i="19"/>
  <c r="W63" i="19"/>
  <c r="P63" i="19"/>
  <c r="K63" i="19"/>
  <c r="G63" i="19"/>
  <c r="C63" i="19"/>
  <c r="BD62" i="19"/>
  <c r="BB62" i="19"/>
  <c r="AZ62" i="19"/>
  <c r="AX62" i="19"/>
  <c r="AV62" i="19"/>
  <c r="AT62" i="19"/>
  <c r="AQ62" i="19"/>
  <c r="AO62" i="19"/>
  <c r="AF62" i="19"/>
  <c r="W62" i="19"/>
  <c r="P62" i="19"/>
  <c r="K62" i="19"/>
  <c r="G62" i="19"/>
  <c r="C62" i="19"/>
  <c r="BD61" i="19"/>
  <c r="BB61" i="19"/>
  <c r="AZ61" i="19"/>
  <c r="AX61" i="19"/>
  <c r="AV61" i="19"/>
  <c r="AT61" i="19"/>
  <c r="AQ61" i="19"/>
  <c r="AO61" i="19"/>
  <c r="AF61" i="19"/>
  <c r="W61" i="19"/>
  <c r="P61" i="19"/>
  <c r="K61" i="19"/>
  <c r="G61" i="19"/>
  <c r="C61" i="19"/>
  <c r="BD60" i="19"/>
  <c r="BB60" i="19"/>
  <c r="AZ60" i="19"/>
  <c r="AX60" i="19"/>
  <c r="AV60" i="19"/>
  <c r="AT60" i="19"/>
  <c r="AQ60" i="19"/>
  <c r="AO60" i="19"/>
  <c r="AF60" i="19"/>
  <c r="W60" i="19"/>
  <c r="P60" i="19"/>
  <c r="K60" i="19"/>
  <c r="G60" i="19"/>
  <c r="C60" i="19"/>
  <c r="BD59" i="19"/>
  <c r="BB59" i="19"/>
  <c r="AZ59" i="19"/>
  <c r="AX59" i="19"/>
  <c r="AV59" i="19"/>
  <c r="AT59" i="19"/>
  <c r="AQ59" i="19"/>
  <c r="AO59" i="19"/>
  <c r="AF59" i="19"/>
  <c r="W59" i="19"/>
  <c r="P59" i="19"/>
  <c r="K59" i="19"/>
  <c r="G59" i="19"/>
  <c r="C59" i="19"/>
  <c r="BD58" i="19"/>
  <c r="BB58" i="19"/>
  <c r="AZ58" i="19"/>
  <c r="AX58" i="19"/>
  <c r="AV58" i="19"/>
  <c r="AT58" i="19"/>
  <c r="AQ58" i="19"/>
  <c r="AO58" i="19"/>
  <c r="AF58" i="19"/>
  <c r="W58" i="19"/>
  <c r="P58" i="19"/>
  <c r="K58" i="19"/>
  <c r="G58" i="19"/>
  <c r="C58" i="19"/>
  <c r="BD57" i="19"/>
  <c r="BB57" i="19"/>
  <c r="AZ57" i="19"/>
  <c r="AX57" i="19"/>
  <c r="AV57" i="19"/>
  <c r="AT57" i="19"/>
  <c r="AQ57" i="19"/>
  <c r="AO57" i="19"/>
  <c r="AF57" i="19"/>
  <c r="W57" i="19"/>
  <c r="P57" i="19"/>
  <c r="K57" i="19"/>
  <c r="G57" i="19"/>
  <c r="C57" i="19"/>
  <c r="BD56" i="19"/>
  <c r="BB56" i="19"/>
  <c r="AZ56" i="19"/>
  <c r="AX56" i="19"/>
  <c r="AV56" i="19"/>
  <c r="AT56" i="19"/>
  <c r="AQ56" i="19"/>
  <c r="AO56" i="19"/>
  <c r="AF56" i="19"/>
  <c r="W56" i="19"/>
  <c r="P56" i="19"/>
  <c r="K56" i="19"/>
  <c r="G56" i="19"/>
  <c r="C56" i="19"/>
  <c r="BD55" i="19"/>
  <c r="BB55" i="19"/>
  <c r="AZ55" i="19"/>
  <c r="AX55" i="19"/>
  <c r="AV55" i="19"/>
  <c r="AT55" i="19"/>
  <c r="AQ55" i="19"/>
  <c r="AO55" i="19"/>
  <c r="AF55" i="19"/>
  <c r="W55" i="19"/>
  <c r="P55" i="19"/>
  <c r="K55" i="19"/>
  <c r="G55" i="19"/>
  <c r="C55" i="19"/>
  <c r="BD54" i="19"/>
  <c r="BB54" i="19"/>
  <c r="AZ54" i="19"/>
  <c r="AX54" i="19"/>
  <c r="AV54" i="19"/>
  <c r="AT54" i="19"/>
  <c r="AQ54" i="19"/>
  <c r="AO54" i="19"/>
  <c r="AF54" i="19"/>
  <c r="W54" i="19"/>
  <c r="P54" i="19"/>
  <c r="K54" i="19"/>
  <c r="G54" i="19"/>
  <c r="C54" i="19"/>
  <c r="BD53" i="19"/>
  <c r="BB53" i="19"/>
  <c r="AZ53" i="19"/>
  <c r="AX53" i="19"/>
  <c r="AV53" i="19"/>
  <c r="AT53" i="19"/>
  <c r="AQ53" i="19"/>
  <c r="AO53" i="19"/>
  <c r="AF53" i="19"/>
  <c r="W53" i="19"/>
  <c r="P53" i="19"/>
  <c r="K53" i="19"/>
  <c r="G53" i="19"/>
  <c r="C53" i="19"/>
  <c r="BD52" i="19"/>
  <c r="BB52" i="19"/>
  <c r="AZ52" i="19"/>
  <c r="AX52" i="19"/>
  <c r="AV52" i="19"/>
  <c r="AT52" i="19"/>
  <c r="AQ52" i="19"/>
  <c r="AO52" i="19"/>
  <c r="AF52" i="19"/>
  <c r="W52" i="19"/>
  <c r="P52" i="19"/>
  <c r="K52" i="19"/>
  <c r="G52" i="19"/>
  <c r="C52" i="19"/>
  <c r="BD51" i="19"/>
  <c r="BB51" i="19"/>
  <c r="AZ51" i="19"/>
  <c r="AX51" i="19"/>
  <c r="AV51" i="19"/>
  <c r="AT51" i="19"/>
  <c r="AQ51" i="19"/>
  <c r="AO51" i="19"/>
  <c r="AF51" i="19"/>
  <c r="W51" i="19"/>
  <c r="P51" i="19"/>
  <c r="K51" i="19"/>
  <c r="G51" i="19"/>
  <c r="C51" i="19"/>
  <c r="BD50" i="19"/>
  <c r="BB50" i="19"/>
  <c r="AZ50" i="19"/>
  <c r="AX50" i="19"/>
  <c r="AV50" i="19"/>
  <c r="AT50" i="19"/>
  <c r="AQ50" i="19"/>
  <c r="AO50" i="19"/>
  <c r="AF50" i="19"/>
  <c r="W50" i="19"/>
  <c r="P50" i="19"/>
  <c r="K50" i="19"/>
  <c r="G50" i="19"/>
  <c r="C50" i="19"/>
  <c r="BD49" i="19"/>
  <c r="BB49" i="19"/>
  <c r="AZ49" i="19"/>
  <c r="AX49" i="19"/>
  <c r="AV49" i="19"/>
  <c r="AT49" i="19"/>
  <c r="AQ49" i="19"/>
  <c r="AO49" i="19"/>
  <c r="AF49" i="19"/>
  <c r="W49" i="19"/>
  <c r="P49" i="19"/>
  <c r="K49" i="19"/>
  <c r="G49" i="19"/>
  <c r="C49" i="19"/>
  <c r="BD48" i="19"/>
  <c r="BB48" i="19"/>
  <c r="AZ48" i="19"/>
  <c r="AX48" i="19"/>
  <c r="AV48" i="19"/>
  <c r="AT48" i="19"/>
  <c r="AQ48" i="19"/>
  <c r="AO48" i="19"/>
  <c r="AF48" i="19"/>
  <c r="W48" i="19"/>
  <c r="P48" i="19"/>
  <c r="K48" i="19"/>
  <c r="G48" i="19"/>
  <c r="C48" i="19"/>
  <c r="BD47" i="19"/>
  <c r="BB47" i="19"/>
  <c r="AZ47" i="19"/>
  <c r="AX47" i="19"/>
  <c r="AV47" i="19"/>
  <c r="AT47" i="19"/>
  <c r="AQ47" i="19"/>
  <c r="AO47" i="19"/>
  <c r="AF47" i="19"/>
  <c r="W47" i="19"/>
  <c r="P47" i="19"/>
  <c r="K47" i="19"/>
  <c r="G47" i="19"/>
  <c r="C47" i="19"/>
  <c r="BD46" i="19"/>
  <c r="BB46" i="19"/>
  <c r="AZ46" i="19"/>
  <c r="AX46" i="19"/>
  <c r="AV46" i="19"/>
  <c r="AT46" i="19"/>
  <c r="AQ46" i="19"/>
  <c r="AO46" i="19"/>
  <c r="AF46" i="19"/>
  <c r="W46" i="19"/>
  <c r="P46" i="19"/>
  <c r="K46" i="19"/>
  <c r="G46" i="19"/>
  <c r="C46" i="19"/>
  <c r="BD45" i="19"/>
  <c r="BB45" i="19"/>
  <c r="AZ45" i="19"/>
  <c r="AX45" i="19"/>
  <c r="AV45" i="19"/>
  <c r="AT45" i="19"/>
  <c r="AQ45" i="19"/>
  <c r="AO45" i="19"/>
  <c r="AF45" i="19"/>
  <c r="W45" i="19"/>
  <c r="P45" i="19"/>
  <c r="K45" i="19"/>
  <c r="G45" i="19"/>
  <c r="C45" i="19"/>
  <c r="BD44" i="19"/>
  <c r="BB44" i="19"/>
  <c r="AZ44" i="19"/>
  <c r="AX44" i="19"/>
  <c r="AV44" i="19"/>
  <c r="AT44" i="19"/>
  <c r="AQ44" i="19"/>
  <c r="AO44" i="19"/>
  <c r="AF44" i="19"/>
  <c r="W44" i="19"/>
  <c r="P44" i="19"/>
  <c r="K44" i="19"/>
  <c r="G44" i="19"/>
  <c r="C44" i="19"/>
  <c r="BD43" i="19"/>
  <c r="BB43" i="19"/>
  <c r="AZ43" i="19"/>
  <c r="AX43" i="19"/>
  <c r="AV43" i="19"/>
  <c r="AT43" i="19"/>
  <c r="AQ43" i="19"/>
  <c r="AO43" i="19"/>
  <c r="AF43" i="19"/>
  <c r="W43" i="19"/>
  <c r="P43" i="19"/>
  <c r="K43" i="19"/>
  <c r="G43" i="19"/>
  <c r="C43" i="19"/>
  <c r="BD42" i="19"/>
  <c r="BB42" i="19"/>
  <c r="AZ42" i="19"/>
  <c r="AX42" i="19"/>
  <c r="AV42" i="19"/>
  <c r="AT42" i="19"/>
  <c r="AQ42" i="19"/>
  <c r="AO42" i="19"/>
  <c r="AF42" i="19"/>
  <c r="W42" i="19"/>
  <c r="P42" i="19"/>
  <c r="K42" i="19"/>
  <c r="G42" i="19"/>
  <c r="C42" i="19"/>
  <c r="BD41" i="19"/>
  <c r="BB41" i="19"/>
  <c r="AZ41" i="19"/>
  <c r="AX41" i="19"/>
  <c r="AV41" i="19"/>
  <c r="AT41" i="19"/>
  <c r="AQ41" i="19"/>
  <c r="AO41" i="19"/>
  <c r="AF41" i="19"/>
  <c r="W41" i="19"/>
  <c r="P41" i="19"/>
  <c r="K41" i="19"/>
  <c r="G41" i="19"/>
  <c r="C41" i="19"/>
  <c r="BD40" i="19"/>
  <c r="BB40" i="19"/>
  <c r="AZ40" i="19"/>
  <c r="AX40" i="19"/>
  <c r="AV40" i="19"/>
  <c r="AT40" i="19"/>
  <c r="AQ40" i="19"/>
  <c r="AO40" i="19"/>
  <c r="AF40" i="19"/>
  <c r="W40" i="19"/>
  <c r="P40" i="19"/>
  <c r="K40" i="19"/>
  <c r="G40" i="19"/>
  <c r="C40" i="19"/>
  <c r="BD39" i="19"/>
  <c r="BB39" i="19"/>
  <c r="AZ39" i="19"/>
  <c r="AX39" i="19"/>
  <c r="AV39" i="19"/>
  <c r="AT39" i="19"/>
  <c r="AQ39" i="19"/>
  <c r="AO39" i="19"/>
  <c r="AF39" i="19"/>
  <c r="W39" i="19"/>
  <c r="P39" i="19"/>
  <c r="K39" i="19"/>
  <c r="G39" i="19"/>
  <c r="C39" i="19"/>
  <c r="BD38" i="19"/>
  <c r="BB38" i="19"/>
  <c r="AZ38" i="19"/>
  <c r="AX38" i="19"/>
  <c r="AV38" i="19"/>
  <c r="AT38" i="19"/>
  <c r="AQ38" i="19"/>
  <c r="AO38" i="19"/>
  <c r="AF38" i="19"/>
  <c r="W38" i="19"/>
  <c r="P38" i="19"/>
  <c r="K38" i="19"/>
  <c r="G38" i="19"/>
  <c r="C38" i="19"/>
  <c r="BD37" i="19"/>
  <c r="BB37" i="19"/>
  <c r="AZ37" i="19"/>
  <c r="AX37" i="19"/>
  <c r="AV37" i="19"/>
  <c r="AT37" i="19"/>
  <c r="AQ37" i="19"/>
  <c r="AO37" i="19"/>
  <c r="AF37" i="19"/>
  <c r="W37" i="19"/>
  <c r="P37" i="19"/>
  <c r="K37" i="19"/>
  <c r="G37" i="19"/>
  <c r="C37" i="19"/>
  <c r="BD36" i="19"/>
  <c r="BB36" i="19"/>
  <c r="AZ36" i="19"/>
  <c r="AX36" i="19"/>
  <c r="AV36" i="19"/>
  <c r="AT36" i="19"/>
  <c r="AQ36" i="19"/>
  <c r="AO36" i="19"/>
  <c r="AF36" i="19"/>
  <c r="W36" i="19"/>
  <c r="P36" i="19"/>
  <c r="K36" i="19"/>
  <c r="G36" i="19"/>
  <c r="C36" i="19"/>
  <c r="BD35" i="19"/>
  <c r="BB35" i="19"/>
  <c r="AZ35" i="19"/>
  <c r="AX35" i="19"/>
  <c r="AV35" i="19"/>
  <c r="AT35" i="19"/>
  <c r="AQ35" i="19"/>
  <c r="AO35" i="19"/>
  <c r="AF35" i="19"/>
  <c r="W35" i="19"/>
  <c r="P35" i="19"/>
  <c r="K35" i="19"/>
  <c r="G35" i="19"/>
  <c r="C35" i="19"/>
  <c r="BD34" i="19"/>
  <c r="BB34" i="19"/>
  <c r="AZ34" i="19"/>
  <c r="AX34" i="19"/>
  <c r="AV34" i="19"/>
  <c r="AT34" i="19"/>
  <c r="AQ34" i="19"/>
  <c r="AO34" i="19"/>
  <c r="AF34" i="19"/>
  <c r="W34" i="19"/>
  <c r="P34" i="19"/>
  <c r="K34" i="19"/>
  <c r="G34" i="19"/>
  <c r="C34" i="19"/>
  <c r="BD33" i="19"/>
  <c r="BB33" i="19"/>
  <c r="AZ33" i="19"/>
  <c r="AX33" i="19"/>
  <c r="AV33" i="19"/>
  <c r="AT33" i="19"/>
  <c r="AQ33" i="19"/>
  <c r="AO33" i="19"/>
  <c r="AF33" i="19"/>
  <c r="W33" i="19"/>
  <c r="P33" i="19"/>
  <c r="K33" i="19"/>
  <c r="G33" i="19"/>
  <c r="C33" i="19"/>
  <c r="BD32" i="19"/>
  <c r="BB32" i="19"/>
  <c r="AZ32" i="19"/>
  <c r="AX32" i="19"/>
  <c r="AV32" i="19"/>
  <c r="AT32" i="19"/>
  <c r="AQ32" i="19"/>
  <c r="AO32" i="19"/>
  <c r="AF32" i="19"/>
  <c r="W32" i="19"/>
  <c r="P32" i="19"/>
  <c r="K32" i="19"/>
  <c r="G32" i="19"/>
  <c r="C32" i="19"/>
  <c r="BD31" i="19"/>
  <c r="BB31" i="19"/>
  <c r="AZ31" i="19"/>
  <c r="AX31" i="19"/>
  <c r="AV31" i="19"/>
  <c r="AT31" i="19"/>
  <c r="AQ31" i="19"/>
  <c r="AO31" i="19"/>
  <c r="AF31" i="19"/>
  <c r="W31" i="19"/>
  <c r="P31" i="19"/>
  <c r="K31" i="19"/>
  <c r="G31" i="19"/>
  <c r="C31" i="19"/>
  <c r="BD30" i="19"/>
  <c r="BB30" i="19"/>
  <c r="AZ30" i="19"/>
  <c r="AX30" i="19"/>
  <c r="AV30" i="19"/>
  <c r="AT30" i="19"/>
  <c r="AQ30" i="19"/>
  <c r="AO30" i="19"/>
  <c r="AF30" i="19"/>
  <c r="W30" i="19"/>
  <c r="P30" i="19"/>
  <c r="K30" i="19"/>
  <c r="G30" i="19"/>
  <c r="C30" i="19"/>
  <c r="BD29" i="19"/>
  <c r="BB29" i="19"/>
  <c r="AZ29" i="19"/>
  <c r="AX29" i="19"/>
  <c r="AV29" i="19"/>
  <c r="AT29" i="19"/>
  <c r="AQ29" i="19"/>
  <c r="AO29" i="19"/>
  <c r="AF29" i="19"/>
  <c r="W29" i="19"/>
  <c r="P29" i="19"/>
  <c r="K29" i="19"/>
  <c r="G29" i="19"/>
  <c r="C29" i="19"/>
  <c r="BD28" i="19"/>
  <c r="BB28" i="19"/>
  <c r="AZ28" i="19"/>
  <c r="AX28" i="19"/>
  <c r="AV28" i="19"/>
  <c r="AT28" i="19"/>
  <c r="AQ28" i="19"/>
  <c r="AO28" i="19"/>
  <c r="AF28" i="19"/>
  <c r="W28" i="19"/>
  <c r="P28" i="19"/>
  <c r="K28" i="19"/>
  <c r="G28" i="19"/>
  <c r="C28" i="19"/>
  <c r="F21" i="19"/>
  <c r="F20" i="19"/>
  <c r="F18" i="19"/>
  <c r="F17" i="19"/>
  <c r="F16" i="19"/>
  <c r="F15" i="19"/>
  <c r="F14" i="19"/>
  <c r="F13" i="19"/>
  <c r="F12" i="19"/>
  <c r="F11" i="19"/>
  <c r="F10" i="19"/>
  <c r="R9" i="19"/>
  <c r="F9" i="19"/>
  <c r="F8" i="19"/>
  <c r="F7" i="19"/>
  <c r="F6" i="19"/>
  <c r="F5" i="19"/>
  <c r="F4" i="19"/>
  <c r="F3" i="19"/>
  <c r="BL67" i="11"/>
  <c r="BJ67" i="11"/>
  <c r="BF67" i="11"/>
  <c r="BL66" i="11"/>
  <c r="BJ66" i="11"/>
  <c r="BF66" i="11"/>
  <c r="BL65" i="11"/>
  <c r="BJ65" i="11"/>
  <c r="BF65" i="11"/>
  <c r="BL64" i="11"/>
  <c r="BJ64" i="11"/>
  <c r="BF64" i="11"/>
  <c r="BL63" i="11"/>
  <c r="BJ63" i="11"/>
  <c r="BF63" i="11"/>
  <c r="BL62" i="11"/>
  <c r="BJ62" i="11"/>
  <c r="BF62" i="11"/>
  <c r="BL61" i="11"/>
  <c r="BJ61" i="11"/>
  <c r="BF61" i="11"/>
  <c r="BL60" i="11"/>
  <c r="BJ60" i="11"/>
  <c r="BF60" i="11"/>
  <c r="BL59" i="11"/>
  <c r="BJ59" i="11"/>
  <c r="BF59" i="11"/>
  <c r="BL58" i="11"/>
  <c r="BJ58" i="11"/>
  <c r="BF58" i="11"/>
  <c r="BL57" i="11"/>
  <c r="BJ57" i="11"/>
  <c r="BF57" i="11"/>
  <c r="BL56" i="11"/>
  <c r="BJ56" i="11"/>
  <c r="BF56" i="11"/>
  <c r="BL55" i="11"/>
  <c r="BJ55" i="11"/>
  <c r="BF55" i="11"/>
  <c r="BL54" i="11"/>
  <c r="BJ54" i="11"/>
  <c r="BF54" i="11"/>
  <c r="BL53" i="11"/>
  <c r="BJ53" i="11"/>
  <c r="BF53" i="11"/>
  <c r="BL52" i="11"/>
  <c r="BJ52" i="11"/>
  <c r="BF52" i="11"/>
  <c r="BL51" i="11"/>
  <c r="BJ51" i="11"/>
  <c r="BF51" i="11"/>
  <c r="BL50" i="11"/>
  <c r="BJ50" i="11"/>
  <c r="BF50" i="11"/>
  <c r="BL49" i="11"/>
  <c r="BJ49" i="11"/>
  <c r="BF49" i="11"/>
  <c r="BL48" i="11"/>
  <c r="BJ48" i="11"/>
  <c r="BF48" i="11"/>
  <c r="BL47" i="11"/>
  <c r="BJ47" i="11"/>
  <c r="BF47" i="11"/>
  <c r="BL46" i="11"/>
  <c r="BJ46" i="11"/>
  <c r="BF46" i="11"/>
  <c r="BL45" i="11"/>
  <c r="BJ45" i="11"/>
  <c r="BF45" i="11"/>
  <c r="BL44" i="11"/>
  <c r="BJ44" i="11"/>
  <c r="BF44" i="11"/>
  <c r="BL43" i="11"/>
  <c r="BJ43" i="11"/>
  <c r="BF43" i="11"/>
  <c r="BL42" i="11"/>
  <c r="BJ42" i="11"/>
  <c r="BF42" i="11"/>
  <c r="BL41" i="11"/>
  <c r="BJ41" i="11"/>
  <c r="BF41" i="11"/>
  <c r="BL40" i="11"/>
  <c r="BJ40" i="11"/>
  <c r="BF40" i="11"/>
  <c r="BL39" i="11"/>
  <c r="BJ39" i="11"/>
  <c r="BF39" i="11"/>
  <c r="BL38" i="11"/>
  <c r="BJ38" i="11"/>
  <c r="BF38" i="11"/>
  <c r="BL37" i="11"/>
  <c r="BJ37" i="11"/>
  <c r="BF37" i="11"/>
  <c r="BL36" i="11"/>
  <c r="BJ36" i="11"/>
  <c r="BF36" i="11"/>
  <c r="BL35" i="11"/>
  <c r="BJ35" i="11"/>
  <c r="BF35" i="11"/>
  <c r="BL34" i="11"/>
  <c r="BJ34" i="11"/>
  <c r="BF34" i="11"/>
  <c r="BL33" i="11"/>
  <c r="BJ33" i="11"/>
  <c r="BF33" i="11"/>
  <c r="BL32" i="11"/>
  <c r="BJ32" i="11"/>
  <c r="BF32" i="11"/>
  <c r="BL31" i="11"/>
  <c r="BJ31" i="11"/>
  <c r="BF31" i="11"/>
  <c r="BL30" i="11"/>
  <c r="BJ30" i="11"/>
  <c r="BF30" i="11"/>
  <c r="BL29" i="11"/>
  <c r="BJ29" i="11"/>
  <c r="BF29" i="11"/>
  <c r="BL28" i="11"/>
  <c r="BJ28" i="11"/>
  <c r="BF28" i="11"/>
  <c r="F21" i="11"/>
  <c r="F20" i="11"/>
  <c r="F11" i="11"/>
  <c r="F12" i="11"/>
  <c r="F13" i="11"/>
  <c r="F14" i="11"/>
  <c r="F15" i="11"/>
  <c r="F16" i="11"/>
  <c r="F17" i="11"/>
  <c r="F18" i="11"/>
  <c r="F10" i="11"/>
  <c r="F9" i="11"/>
  <c r="R9" i="11"/>
  <c r="F4" i="11"/>
  <c r="F5" i="11"/>
  <c r="F6" i="11"/>
  <c r="F7" i="11"/>
  <c r="F8" i="11"/>
  <c r="AX67" i="11"/>
  <c r="AX66" i="11"/>
  <c r="AX65" i="11"/>
  <c r="AX64" i="11"/>
  <c r="AX63" i="11"/>
  <c r="AX62" i="11"/>
  <c r="AX61" i="11"/>
  <c r="AX60" i="11"/>
  <c r="AX59" i="11"/>
  <c r="AX58" i="11"/>
  <c r="AX57" i="11"/>
  <c r="AX56" i="11"/>
  <c r="AX55" i="11"/>
  <c r="AX54" i="11"/>
  <c r="AX53" i="11"/>
  <c r="AX52" i="11"/>
  <c r="AX51" i="11"/>
  <c r="AX50" i="11"/>
  <c r="AX49" i="11"/>
  <c r="AX48" i="11"/>
  <c r="AX47" i="11"/>
  <c r="AX46" i="11"/>
  <c r="AX45" i="11"/>
  <c r="AX44" i="11"/>
  <c r="AX43" i="11"/>
  <c r="AX42" i="11"/>
  <c r="AX41" i="11"/>
  <c r="AX40" i="11"/>
  <c r="AX39" i="11"/>
  <c r="AX38" i="11"/>
  <c r="AX37" i="11"/>
  <c r="AX36" i="11"/>
  <c r="AX35" i="11"/>
  <c r="AX34" i="11"/>
  <c r="AX33" i="11"/>
  <c r="AX32" i="11"/>
  <c r="AX31" i="11"/>
  <c r="AX30" i="11"/>
  <c r="AX29" i="11"/>
  <c r="AX28" i="11"/>
  <c r="A4" i="17"/>
  <c r="B4" i="17"/>
  <c r="D4" i="17"/>
  <c r="E4" i="17"/>
  <c r="G4" i="17"/>
  <c r="H4" i="17"/>
  <c r="A5" i="17"/>
  <c r="B5" i="17"/>
  <c r="D5" i="17"/>
  <c r="E5" i="17"/>
  <c r="G5" i="17"/>
  <c r="H5" i="17"/>
  <c r="A6" i="17"/>
  <c r="B6" i="17"/>
  <c r="D6" i="17"/>
  <c r="E6" i="17"/>
  <c r="G6" i="17"/>
  <c r="H6" i="17"/>
  <c r="A7" i="17"/>
  <c r="B7" i="17"/>
  <c r="D7" i="17"/>
  <c r="E7" i="17"/>
  <c r="G7" i="17"/>
  <c r="H7" i="17"/>
  <c r="A8" i="17"/>
  <c r="B8" i="17"/>
  <c r="D8" i="17"/>
  <c r="E8" i="17"/>
  <c r="G8" i="17"/>
  <c r="H8" i="17"/>
  <c r="A9" i="17"/>
  <c r="B9" i="17"/>
  <c r="D9" i="17"/>
  <c r="E9" i="17"/>
  <c r="G9" i="17"/>
  <c r="H9" i="17"/>
  <c r="A10" i="17"/>
  <c r="B10" i="17"/>
  <c r="D10" i="17"/>
  <c r="E10" i="17"/>
  <c r="G10" i="17"/>
  <c r="H10" i="17"/>
  <c r="A11" i="17"/>
  <c r="B11" i="17"/>
  <c r="D11" i="17"/>
  <c r="E11" i="17"/>
  <c r="G11" i="17"/>
  <c r="H11" i="17"/>
  <c r="A12" i="17"/>
  <c r="B12" i="17"/>
  <c r="D12" i="17"/>
  <c r="E12" i="17"/>
  <c r="G12" i="17"/>
  <c r="H12" i="17"/>
  <c r="A13" i="17"/>
  <c r="B13" i="17"/>
  <c r="D13" i="17"/>
  <c r="E13" i="17"/>
  <c r="G13" i="17"/>
  <c r="H13" i="17"/>
  <c r="A14" i="17"/>
  <c r="B14" i="17"/>
  <c r="D14" i="17"/>
  <c r="E14" i="17"/>
  <c r="G14" i="17"/>
  <c r="H14" i="17"/>
  <c r="A15" i="17"/>
  <c r="B15" i="17"/>
  <c r="D15" i="17"/>
  <c r="E15" i="17"/>
  <c r="G15" i="17"/>
  <c r="H15" i="17"/>
  <c r="A16" i="17"/>
  <c r="B16" i="17"/>
  <c r="D16" i="17"/>
  <c r="E16" i="17"/>
  <c r="G16" i="17"/>
  <c r="H16" i="17"/>
  <c r="A17" i="17"/>
  <c r="B17" i="17"/>
  <c r="D17" i="17"/>
  <c r="E17" i="17"/>
  <c r="G17" i="17"/>
  <c r="H17" i="17"/>
  <c r="A18" i="17"/>
  <c r="B18" i="17"/>
  <c r="D18" i="17"/>
  <c r="E18" i="17"/>
  <c r="G18" i="17"/>
  <c r="H18" i="17"/>
  <c r="A19" i="17"/>
  <c r="B19" i="17"/>
  <c r="D19" i="17"/>
  <c r="E19" i="17"/>
  <c r="G19" i="17"/>
  <c r="H19" i="17"/>
  <c r="A20" i="17"/>
  <c r="B20" i="17"/>
  <c r="D20" i="17"/>
  <c r="E20" i="17"/>
  <c r="G20" i="17"/>
  <c r="H20" i="17"/>
  <c r="A21" i="17"/>
  <c r="B21" i="17"/>
  <c r="D21" i="17"/>
  <c r="E21" i="17"/>
  <c r="G21" i="17"/>
  <c r="H21" i="17"/>
  <c r="A22" i="17"/>
  <c r="B22" i="17"/>
  <c r="D22" i="17"/>
  <c r="E22" i="17"/>
  <c r="G22" i="17"/>
  <c r="H22" i="17"/>
  <c r="A23" i="17"/>
  <c r="B23" i="17"/>
  <c r="D23" i="17"/>
  <c r="E23" i="17"/>
  <c r="G23" i="17"/>
  <c r="H23" i="17"/>
  <c r="A24" i="17"/>
  <c r="B24" i="17"/>
  <c r="D24" i="17"/>
  <c r="E24" i="17"/>
  <c r="G24" i="17"/>
  <c r="H24" i="17"/>
  <c r="A25" i="17"/>
  <c r="B25" i="17"/>
  <c r="D25" i="17"/>
  <c r="E25" i="17"/>
  <c r="G25" i="17"/>
  <c r="H25" i="17"/>
  <c r="A26" i="17"/>
  <c r="B26" i="17"/>
  <c r="D26" i="17"/>
  <c r="E26" i="17"/>
  <c r="G26" i="17"/>
  <c r="H26" i="17"/>
  <c r="A27" i="17"/>
  <c r="B27" i="17"/>
  <c r="D27" i="17"/>
  <c r="E27" i="17"/>
  <c r="G27" i="17"/>
  <c r="H27" i="17"/>
  <c r="A28" i="17"/>
  <c r="B28" i="17"/>
  <c r="D28" i="17"/>
  <c r="E28" i="17"/>
  <c r="G28" i="17"/>
  <c r="H28" i="17"/>
  <c r="A29" i="17"/>
  <c r="B29" i="17"/>
  <c r="D29" i="17"/>
  <c r="E29" i="17"/>
  <c r="G29" i="17"/>
  <c r="H29" i="17"/>
  <c r="A30" i="17"/>
  <c r="B30" i="17"/>
  <c r="D30" i="17"/>
  <c r="E30" i="17"/>
  <c r="G30" i="17"/>
  <c r="H30" i="17"/>
  <c r="A31" i="17"/>
  <c r="B31" i="17"/>
  <c r="D31" i="17"/>
  <c r="E31" i="17"/>
  <c r="G31" i="17"/>
  <c r="H31" i="17"/>
  <c r="A32" i="17"/>
  <c r="B32" i="17"/>
  <c r="D32" i="17"/>
  <c r="E32" i="17"/>
  <c r="G32" i="17"/>
  <c r="H32" i="17"/>
  <c r="A33" i="17"/>
  <c r="B33" i="17"/>
  <c r="D33" i="17"/>
  <c r="E33" i="17"/>
  <c r="G33" i="17"/>
  <c r="H33" i="17"/>
  <c r="A34" i="17"/>
  <c r="B34" i="17"/>
  <c r="D34" i="17"/>
  <c r="E34" i="17"/>
  <c r="G34" i="17"/>
  <c r="H34" i="17"/>
  <c r="A35" i="17"/>
  <c r="B35" i="17"/>
  <c r="D35" i="17"/>
  <c r="E35" i="17"/>
  <c r="G35" i="17"/>
  <c r="H35" i="17"/>
  <c r="A36" i="17"/>
  <c r="B36" i="17"/>
  <c r="D36" i="17"/>
  <c r="E36" i="17"/>
  <c r="G36" i="17"/>
  <c r="H36" i="17"/>
  <c r="A37" i="17"/>
  <c r="B37" i="17"/>
  <c r="D37" i="17"/>
  <c r="E37" i="17"/>
  <c r="G37" i="17"/>
  <c r="H37" i="17"/>
  <c r="A38" i="17"/>
  <c r="B38" i="17"/>
  <c r="D38" i="17"/>
  <c r="E38" i="17"/>
  <c r="G38" i="17"/>
  <c r="H38" i="17"/>
  <c r="A39" i="17"/>
  <c r="B39" i="17"/>
  <c r="D39" i="17"/>
  <c r="E39" i="17"/>
  <c r="G39" i="17"/>
  <c r="H39" i="17"/>
  <c r="A40" i="17"/>
  <c r="B40" i="17"/>
  <c r="D40" i="17"/>
  <c r="E40" i="17"/>
  <c r="G40" i="17"/>
  <c r="H40" i="17"/>
  <c r="A41" i="17"/>
  <c r="B41" i="17"/>
  <c r="D41" i="17"/>
  <c r="E41" i="17"/>
  <c r="G41" i="17"/>
  <c r="H41" i="17"/>
  <c r="A42" i="17"/>
  <c r="B42" i="17"/>
  <c r="D42" i="17"/>
  <c r="E42" i="17"/>
  <c r="G42" i="17"/>
  <c r="H42" i="17"/>
  <c r="A43" i="17"/>
  <c r="B43" i="17"/>
  <c r="D43" i="17"/>
  <c r="E43" i="17"/>
  <c r="G43" i="17"/>
  <c r="H43" i="17"/>
  <c r="A44" i="17"/>
  <c r="B44" i="17"/>
  <c r="D44" i="17"/>
  <c r="E44" i="17"/>
  <c r="G44" i="17"/>
  <c r="H44" i="17"/>
  <c r="A45" i="17"/>
  <c r="B45" i="17"/>
  <c r="D45" i="17"/>
  <c r="E45" i="17"/>
  <c r="G45" i="17"/>
  <c r="H45" i="17"/>
  <c r="A46" i="17"/>
  <c r="B46" i="17"/>
  <c r="D46" i="17"/>
  <c r="E46" i="17"/>
  <c r="G46" i="17"/>
  <c r="H46" i="17"/>
  <c r="A47" i="17"/>
  <c r="B47" i="17"/>
  <c r="D47" i="17"/>
  <c r="E47" i="17"/>
  <c r="G47" i="17"/>
  <c r="H47" i="17"/>
  <c r="A48" i="17"/>
  <c r="B48" i="17"/>
  <c r="D48" i="17"/>
  <c r="E48" i="17"/>
  <c r="G48" i="17"/>
  <c r="H48" i="17"/>
  <c r="A49" i="17"/>
  <c r="B49" i="17"/>
  <c r="D49" i="17"/>
  <c r="E49" i="17"/>
  <c r="G49" i="17"/>
  <c r="H49" i="17"/>
  <c r="A50" i="17"/>
  <c r="B50" i="17"/>
  <c r="D50" i="17"/>
  <c r="E50" i="17"/>
  <c r="G50" i="17"/>
  <c r="H50" i="17"/>
  <c r="A51" i="17"/>
  <c r="B51" i="17"/>
  <c r="D51" i="17"/>
  <c r="E51" i="17"/>
  <c r="G51" i="17"/>
  <c r="H51" i="17"/>
  <c r="A52" i="17"/>
  <c r="B52" i="17"/>
  <c r="D52" i="17"/>
  <c r="E52" i="17"/>
  <c r="G52" i="17"/>
  <c r="H52" i="17"/>
  <c r="A53" i="17"/>
  <c r="B53" i="17"/>
  <c r="D53" i="17"/>
  <c r="E53" i="17"/>
  <c r="G53" i="17"/>
  <c r="H53" i="17"/>
  <c r="A54" i="17"/>
  <c r="B54" i="17"/>
  <c r="D54" i="17"/>
  <c r="E54" i="17"/>
  <c r="G54" i="17"/>
  <c r="H54" i="17"/>
  <c r="A55" i="17"/>
  <c r="B55" i="17"/>
  <c r="D55" i="17"/>
  <c r="E55" i="17"/>
  <c r="G55" i="17"/>
  <c r="H55" i="17"/>
  <c r="A56" i="17"/>
  <c r="B56" i="17"/>
  <c r="D56" i="17"/>
  <c r="E56" i="17"/>
  <c r="G56" i="17"/>
  <c r="H56" i="17"/>
  <c r="A57" i="17"/>
  <c r="B57" i="17"/>
  <c r="D57" i="17"/>
  <c r="E57" i="17"/>
  <c r="G57" i="17"/>
  <c r="H57" i="17"/>
  <c r="A58" i="17"/>
  <c r="B58" i="17"/>
  <c r="D58" i="17"/>
  <c r="E58" i="17"/>
  <c r="G58" i="17"/>
  <c r="H58" i="17"/>
  <c r="A59" i="17"/>
  <c r="B59" i="17"/>
  <c r="D59" i="17"/>
  <c r="E59" i="17"/>
  <c r="G59" i="17"/>
  <c r="H59" i="17"/>
  <c r="A60" i="17"/>
  <c r="B60" i="17"/>
  <c r="D60" i="17"/>
  <c r="E60" i="17"/>
  <c r="G60" i="17"/>
  <c r="H60" i="17"/>
  <c r="A61" i="17"/>
  <c r="B61" i="17"/>
  <c r="D61" i="17"/>
  <c r="E61" i="17"/>
  <c r="G61" i="17"/>
  <c r="H61" i="17"/>
  <c r="A62" i="17"/>
  <c r="B62" i="17"/>
  <c r="D62" i="17"/>
  <c r="E62" i="17"/>
  <c r="G62" i="17"/>
  <c r="H62" i="17"/>
  <c r="A63" i="17"/>
  <c r="B63" i="17"/>
  <c r="D63" i="17"/>
  <c r="E63" i="17"/>
  <c r="G63" i="17"/>
  <c r="H63" i="17"/>
  <c r="A64" i="17"/>
  <c r="B64" i="17"/>
  <c r="D64" i="17"/>
  <c r="E64" i="17"/>
  <c r="G64" i="17"/>
  <c r="H64" i="17"/>
  <c r="A65" i="17"/>
  <c r="B65" i="17"/>
  <c r="D65" i="17"/>
  <c r="E65" i="17"/>
  <c r="G65" i="17"/>
  <c r="H65" i="17"/>
  <c r="A66" i="17"/>
  <c r="B66" i="17"/>
  <c r="D66" i="17"/>
  <c r="E66" i="17"/>
  <c r="G66" i="17"/>
  <c r="H66" i="17"/>
  <c r="A67" i="17"/>
  <c r="B67" i="17"/>
  <c r="D67" i="17"/>
  <c r="E67" i="17"/>
  <c r="G67" i="17"/>
  <c r="H67" i="17"/>
  <c r="A68" i="17"/>
  <c r="B68" i="17"/>
  <c r="D68" i="17"/>
  <c r="E68" i="17"/>
  <c r="G68" i="17"/>
  <c r="H68" i="17"/>
  <c r="A69" i="17"/>
  <c r="B69" i="17"/>
  <c r="D69" i="17"/>
  <c r="E69" i="17"/>
  <c r="G69" i="17"/>
  <c r="H69" i="17"/>
  <c r="A70" i="17"/>
  <c r="B70" i="17"/>
  <c r="D70" i="17"/>
  <c r="E70" i="17"/>
  <c r="G70" i="17"/>
  <c r="H70" i="17"/>
  <c r="A71" i="17"/>
  <c r="B71" i="17"/>
  <c r="D71" i="17"/>
  <c r="E71" i="17"/>
  <c r="G71" i="17"/>
  <c r="H71" i="17"/>
  <c r="A72" i="17"/>
  <c r="B72" i="17"/>
  <c r="D72" i="17"/>
  <c r="E72" i="17"/>
  <c r="G72" i="17"/>
  <c r="H72" i="17"/>
  <c r="E3" i="17"/>
  <c r="H3" i="17"/>
  <c r="G3" i="17"/>
  <c r="D3" i="17"/>
  <c r="BB28" i="11"/>
  <c r="B3" i="17"/>
  <c r="A3" i="17"/>
  <c r="BB67" i="11"/>
  <c r="BB66" i="11"/>
  <c r="BB65" i="11"/>
  <c r="BB64" i="11"/>
  <c r="BB63" i="11"/>
  <c r="BB62" i="11"/>
  <c r="BB61" i="11"/>
  <c r="BB60" i="11"/>
  <c r="BB59" i="11"/>
  <c r="BB58" i="11"/>
  <c r="BB57" i="11"/>
  <c r="BB56" i="11"/>
  <c r="BB55" i="11"/>
  <c r="BB54" i="11"/>
  <c r="BB53" i="11"/>
  <c r="BB52" i="11"/>
  <c r="BB51" i="11"/>
  <c r="BB50" i="11"/>
  <c r="BB49" i="11"/>
  <c r="BB48" i="11"/>
  <c r="BB47" i="11"/>
  <c r="BB46" i="11"/>
  <c r="BB45" i="11"/>
  <c r="BB44" i="11"/>
  <c r="BB43" i="11"/>
  <c r="BB42" i="11"/>
  <c r="BB41" i="11"/>
  <c r="BB40" i="11"/>
  <c r="BB39" i="11"/>
  <c r="BB38" i="11"/>
  <c r="BB37" i="11"/>
  <c r="BB36" i="11"/>
  <c r="BB35" i="11"/>
  <c r="BB34" i="11"/>
  <c r="BB33" i="11"/>
  <c r="BB32" i="11"/>
  <c r="BB31" i="11"/>
  <c r="BB30" i="11"/>
  <c r="BB29" i="11"/>
  <c r="AZ67" i="11"/>
  <c r="AZ66" i="11"/>
  <c r="AZ65" i="11"/>
  <c r="AZ64" i="11"/>
  <c r="AZ63" i="11"/>
  <c r="AZ62" i="11"/>
  <c r="AZ61" i="11"/>
  <c r="AZ60" i="11"/>
  <c r="AZ59" i="11"/>
  <c r="AZ58" i="11"/>
  <c r="AZ57" i="11"/>
  <c r="AZ56" i="11"/>
  <c r="AZ55" i="11"/>
  <c r="AZ54" i="11"/>
  <c r="AZ53" i="11"/>
  <c r="AZ52" i="11"/>
  <c r="AZ51" i="11"/>
  <c r="AZ50" i="11"/>
  <c r="AZ49" i="11"/>
  <c r="AZ48" i="11"/>
  <c r="AZ47" i="11"/>
  <c r="AZ46" i="11"/>
  <c r="AZ45" i="11"/>
  <c r="AZ44" i="11"/>
  <c r="AZ43" i="11"/>
  <c r="AZ42" i="11"/>
  <c r="AZ41" i="11"/>
  <c r="AZ40" i="11"/>
  <c r="AZ39" i="11"/>
  <c r="AZ38" i="11"/>
  <c r="AZ37" i="11"/>
  <c r="AZ36" i="11"/>
  <c r="AZ35" i="11"/>
  <c r="AZ34" i="11"/>
  <c r="AZ33" i="11"/>
  <c r="AZ32" i="11"/>
  <c r="AZ31" i="11"/>
  <c r="AZ30" i="11"/>
  <c r="AZ29" i="11"/>
  <c r="AZ28" i="11"/>
  <c r="BD67" i="11"/>
  <c r="BD66" i="11"/>
  <c r="BD65" i="11"/>
  <c r="BD64" i="11"/>
  <c r="BD63" i="11"/>
  <c r="BD62" i="11"/>
  <c r="BD61" i="11"/>
  <c r="BD60" i="11"/>
  <c r="BD59" i="11"/>
  <c r="BD58" i="11"/>
  <c r="BD57" i="11"/>
  <c r="BD56" i="11"/>
  <c r="BD55" i="11"/>
  <c r="BD54" i="11"/>
  <c r="BD53" i="11"/>
  <c r="BD52" i="11"/>
  <c r="BD51" i="11"/>
  <c r="BD50" i="11"/>
  <c r="BD49" i="11"/>
  <c r="BD48" i="11"/>
  <c r="BD47" i="11"/>
  <c r="BD46" i="11"/>
  <c r="BD45" i="11"/>
  <c r="BD44" i="11"/>
  <c r="BD43" i="11"/>
  <c r="BD42" i="11"/>
  <c r="BD41" i="11"/>
  <c r="BD40" i="11"/>
  <c r="BD39" i="11"/>
  <c r="BD38" i="11"/>
  <c r="BD37" i="11"/>
  <c r="BD36" i="11"/>
  <c r="BD35" i="11"/>
  <c r="BD34" i="11"/>
  <c r="BD33" i="11"/>
  <c r="BD32" i="11"/>
  <c r="BD31" i="11"/>
  <c r="BD30" i="11"/>
  <c r="BD29" i="11"/>
  <c r="BD28" i="11"/>
  <c r="AQ30" i="11"/>
  <c r="AQ31" i="11"/>
  <c r="AQ32" i="11"/>
  <c r="AQ33" i="11"/>
  <c r="AQ34" i="11"/>
  <c r="AQ35" i="11"/>
  <c r="AQ36" i="11"/>
  <c r="AQ37" i="11"/>
  <c r="AQ38" i="11"/>
  <c r="AQ39" i="11"/>
  <c r="AQ40" i="11"/>
  <c r="AQ41" i="11"/>
  <c r="AQ42" i="11"/>
  <c r="AQ43" i="11"/>
  <c r="AQ44" i="11"/>
  <c r="AQ45" i="11"/>
  <c r="AQ46" i="11"/>
  <c r="AQ47" i="11"/>
  <c r="AQ48" i="11"/>
  <c r="AQ49" i="11"/>
  <c r="AQ50" i="11"/>
  <c r="AQ51" i="11"/>
  <c r="AQ52" i="11"/>
  <c r="AQ53" i="11"/>
  <c r="AQ54" i="11"/>
  <c r="AQ55" i="11"/>
  <c r="AQ56" i="11"/>
  <c r="AQ57" i="11"/>
  <c r="AQ58" i="11"/>
  <c r="AQ59" i="11"/>
  <c r="AQ60" i="11"/>
  <c r="AQ61" i="11"/>
  <c r="AQ62" i="11"/>
  <c r="AQ63" i="11"/>
  <c r="AQ64" i="11"/>
  <c r="AQ65" i="11"/>
  <c r="AQ66" i="11"/>
  <c r="AQ67" i="11"/>
  <c r="W30" i="11"/>
  <c r="W31" i="11"/>
  <c r="W32" i="11"/>
  <c r="W33" i="11"/>
  <c r="W34" i="11"/>
  <c r="W35" i="11"/>
  <c r="W36" i="11"/>
  <c r="W37" i="11"/>
  <c r="W38" i="11"/>
  <c r="W39" i="11"/>
  <c r="W40" i="11"/>
  <c r="W41" i="11"/>
  <c r="W42" i="11"/>
  <c r="W43" i="11"/>
  <c r="W44" i="11"/>
  <c r="W45" i="11"/>
  <c r="W46" i="11"/>
  <c r="W47" i="11"/>
  <c r="W48" i="11"/>
  <c r="W49" i="11"/>
  <c r="W50" i="11"/>
  <c r="W51" i="11"/>
  <c r="W52" i="11"/>
  <c r="W53" i="11"/>
  <c r="W54" i="11"/>
  <c r="W55" i="11"/>
  <c r="W56" i="11"/>
  <c r="W57" i="11"/>
  <c r="W58" i="11"/>
  <c r="W59" i="11"/>
  <c r="W60" i="11"/>
  <c r="W61" i="11"/>
  <c r="W62" i="11"/>
  <c r="W63" i="11"/>
  <c r="W64" i="11"/>
  <c r="W65" i="11"/>
  <c r="W66" i="11"/>
  <c r="W67" i="11"/>
  <c r="C28" i="11"/>
  <c r="G28" i="11"/>
  <c r="K28" i="11"/>
  <c r="P28" i="11"/>
  <c r="W28" i="11"/>
  <c r="AF28" i="11"/>
  <c r="AO28" i="11"/>
  <c r="AQ28" i="11"/>
  <c r="AT28" i="11"/>
  <c r="AV28" i="11"/>
  <c r="C29" i="11"/>
  <c r="G29" i="11"/>
  <c r="K29" i="11"/>
  <c r="P29" i="11"/>
  <c r="W29" i="11"/>
  <c r="AF29" i="11"/>
  <c r="AO29" i="11"/>
  <c r="AQ29" i="11"/>
  <c r="AT29" i="11"/>
  <c r="AV29" i="11"/>
  <c r="C30" i="11"/>
  <c r="G30" i="11"/>
  <c r="K30" i="11"/>
  <c r="P30" i="11"/>
  <c r="AF30" i="11"/>
  <c r="AO30" i="11"/>
  <c r="AT30" i="11"/>
  <c r="AV30" i="11"/>
  <c r="C31" i="11"/>
  <c r="G31" i="11"/>
  <c r="K31" i="11"/>
  <c r="P31" i="11"/>
  <c r="AF31" i="11"/>
  <c r="AO31" i="11"/>
  <c r="AT31" i="11"/>
  <c r="AV31" i="11"/>
  <c r="C32" i="11"/>
  <c r="G32" i="11"/>
  <c r="K32" i="11"/>
  <c r="P32" i="11"/>
  <c r="AF32" i="11"/>
  <c r="AO32" i="11"/>
  <c r="AT32" i="11"/>
  <c r="AV32" i="11"/>
  <c r="C33" i="11"/>
  <c r="G33" i="11"/>
  <c r="K33" i="11"/>
  <c r="P33" i="11"/>
  <c r="AF33" i="11"/>
  <c r="AO33" i="11"/>
  <c r="AT33" i="11"/>
  <c r="AV33" i="11"/>
  <c r="C34" i="11"/>
  <c r="G34" i="11"/>
  <c r="K34" i="11"/>
  <c r="P34" i="11"/>
  <c r="AF34" i="11"/>
  <c r="AO34" i="11"/>
  <c r="AT34" i="11"/>
  <c r="AV34" i="11"/>
  <c r="C35" i="11"/>
  <c r="G35" i="11"/>
  <c r="K35" i="11"/>
  <c r="P35" i="11"/>
  <c r="AF35" i="11"/>
  <c r="AO35" i="11"/>
  <c r="AT35" i="11"/>
  <c r="AV35" i="11"/>
  <c r="C36" i="11"/>
  <c r="G36" i="11"/>
  <c r="K36" i="11"/>
  <c r="P36" i="11"/>
  <c r="AF36" i="11"/>
  <c r="AO36" i="11"/>
  <c r="AT36" i="11"/>
  <c r="AV36" i="11"/>
  <c r="C37" i="11"/>
  <c r="G37" i="11"/>
  <c r="K37" i="11"/>
  <c r="P37" i="11"/>
  <c r="AF37" i="11"/>
  <c r="AO37" i="11"/>
  <c r="AT37" i="11"/>
  <c r="AV37" i="11"/>
  <c r="C38" i="11"/>
  <c r="G38" i="11"/>
  <c r="K38" i="11"/>
  <c r="P38" i="11"/>
  <c r="AF38" i="11"/>
  <c r="AO38" i="11"/>
  <c r="AT38" i="11"/>
  <c r="AV38" i="11"/>
  <c r="C39" i="11"/>
  <c r="G39" i="11"/>
  <c r="K39" i="11"/>
  <c r="P39" i="11"/>
  <c r="AF39" i="11"/>
  <c r="AO39" i="11"/>
  <c r="AT39" i="11"/>
  <c r="AV39" i="11"/>
  <c r="C40" i="11"/>
  <c r="G40" i="11"/>
  <c r="K40" i="11"/>
  <c r="P40" i="11"/>
  <c r="AF40" i="11"/>
  <c r="AO40" i="11"/>
  <c r="AT40" i="11"/>
  <c r="AV40" i="11"/>
  <c r="C41" i="11"/>
  <c r="G41" i="11"/>
  <c r="K41" i="11"/>
  <c r="P41" i="11"/>
  <c r="AF41" i="11"/>
  <c r="AO41" i="11"/>
  <c r="AT41" i="11"/>
  <c r="AV41" i="11"/>
  <c r="C42" i="11"/>
  <c r="G42" i="11"/>
  <c r="K42" i="11"/>
  <c r="P42" i="11"/>
  <c r="AF42" i="11"/>
  <c r="AO42" i="11"/>
  <c r="AT42" i="11"/>
  <c r="AV42" i="11"/>
  <c r="C43" i="11"/>
  <c r="G43" i="11"/>
  <c r="K43" i="11"/>
  <c r="P43" i="11"/>
  <c r="AF43" i="11"/>
  <c r="AO43" i="11"/>
  <c r="AT43" i="11"/>
  <c r="AV43" i="11"/>
  <c r="C44" i="11"/>
  <c r="G44" i="11"/>
  <c r="K44" i="11"/>
  <c r="P44" i="11"/>
  <c r="AF44" i="11"/>
  <c r="AO44" i="11"/>
  <c r="AT44" i="11"/>
  <c r="AV44" i="11"/>
  <c r="C45" i="11"/>
  <c r="G45" i="11"/>
  <c r="K45" i="11"/>
  <c r="P45" i="11"/>
  <c r="AF45" i="11"/>
  <c r="AO45" i="11"/>
  <c r="AT45" i="11"/>
  <c r="AV45" i="11"/>
  <c r="C46" i="11"/>
  <c r="G46" i="11"/>
  <c r="K46" i="11"/>
  <c r="P46" i="11"/>
  <c r="AF46" i="11"/>
  <c r="AO46" i="11"/>
  <c r="AT46" i="11"/>
  <c r="AV46" i="11"/>
  <c r="C47" i="11"/>
  <c r="G47" i="11"/>
  <c r="K47" i="11"/>
  <c r="P47" i="11"/>
  <c r="AF47" i="11"/>
  <c r="AO47" i="11"/>
  <c r="AT47" i="11"/>
  <c r="AV47" i="11"/>
  <c r="C48" i="11"/>
  <c r="G48" i="11"/>
  <c r="K48" i="11"/>
  <c r="P48" i="11"/>
  <c r="AF48" i="11"/>
  <c r="AO48" i="11"/>
  <c r="AT48" i="11"/>
  <c r="AV48" i="11"/>
  <c r="C49" i="11"/>
  <c r="G49" i="11"/>
  <c r="K49" i="11"/>
  <c r="P49" i="11"/>
  <c r="AF49" i="11"/>
  <c r="AO49" i="11"/>
  <c r="AT49" i="11"/>
  <c r="AV49" i="11"/>
  <c r="C50" i="11"/>
  <c r="G50" i="11"/>
  <c r="K50" i="11"/>
  <c r="P50" i="11"/>
  <c r="AF50" i="11"/>
  <c r="AO50" i="11"/>
  <c r="AT50" i="11"/>
  <c r="AV50" i="11"/>
  <c r="C51" i="11"/>
  <c r="G51" i="11"/>
  <c r="K51" i="11"/>
  <c r="P51" i="11"/>
  <c r="AF51" i="11"/>
  <c r="AO51" i="11"/>
  <c r="AT51" i="11"/>
  <c r="AV51" i="11"/>
  <c r="C52" i="11"/>
  <c r="G52" i="11"/>
  <c r="K52" i="11"/>
  <c r="P52" i="11"/>
  <c r="AF52" i="11"/>
  <c r="AO52" i="11"/>
  <c r="AT52" i="11"/>
  <c r="AV52" i="11"/>
  <c r="C53" i="11"/>
  <c r="G53" i="11"/>
  <c r="K53" i="11"/>
  <c r="P53" i="11"/>
  <c r="AF53" i="11"/>
  <c r="AO53" i="11"/>
  <c r="AT53" i="11"/>
  <c r="AV53" i="11"/>
  <c r="C54" i="11"/>
  <c r="G54" i="11"/>
  <c r="K54" i="11"/>
  <c r="P54" i="11"/>
  <c r="AF54" i="11"/>
  <c r="AO54" i="11"/>
  <c r="AT54" i="11"/>
  <c r="AV54" i="11"/>
  <c r="C55" i="11"/>
  <c r="G55" i="11"/>
  <c r="K55" i="11"/>
  <c r="P55" i="11"/>
  <c r="AF55" i="11"/>
  <c r="AO55" i="11"/>
  <c r="AT55" i="11"/>
  <c r="AV55" i="11"/>
  <c r="C56" i="11"/>
  <c r="G56" i="11"/>
  <c r="K56" i="11"/>
  <c r="P56" i="11"/>
  <c r="AF56" i="11"/>
  <c r="AO56" i="11"/>
  <c r="AT56" i="11"/>
  <c r="AV56" i="11"/>
  <c r="C57" i="11"/>
  <c r="G57" i="11"/>
  <c r="K57" i="11"/>
  <c r="P57" i="11"/>
  <c r="AF57" i="11"/>
  <c r="AO57" i="11"/>
  <c r="AT57" i="11"/>
  <c r="AV57" i="11"/>
  <c r="C58" i="11"/>
  <c r="G58" i="11"/>
  <c r="K58" i="11"/>
  <c r="P58" i="11"/>
  <c r="AF58" i="11"/>
  <c r="AO58" i="11"/>
  <c r="AT58" i="11"/>
  <c r="AV58" i="11"/>
  <c r="C59" i="11"/>
  <c r="G59" i="11"/>
  <c r="K59" i="11"/>
  <c r="P59" i="11"/>
  <c r="AF59" i="11"/>
  <c r="AO59" i="11"/>
  <c r="AT59" i="11"/>
  <c r="AV59" i="11"/>
  <c r="C60" i="11"/>
  <c r="G60" i="11"/>
  <c r="K60" i="11"/>
  <c r="P60" i="11"/>
  <c r="AF60" i="11"/>
  <c r="AO60" i="11"/>
  <c r="AT60" i="11"/>
  <c r="AV60" i="11"/>
  <c r="C61" i="11"/>
  <c r="G61" i="11"/>
  <c r="K61" i="11"/>
  <c r="P61" i="11"/>
  <c r="AF61" i="11"/>
  <c r="AO61" i="11"/>
  <c r="AT61" i="11"/>
  <c r="AV61" i="11"/>
  <c r="C62" i="11"/>
  <c r="G62" i="11"/>
  <c r="K62" i="11"/>
  <c r="P62" i="11"/>
  <c r="AF62" i="11"/>
  <c r="AO62" i="11"/>
  <c r="AT62" i="11"/>
  <c r="AV62" i="11"/>
  <c r="C63" i="11"/>
  <c r="G63" i="11"/>
  <c r="K63" i="11"/>
  <c r="P63" i="11"/>
  <c r="AF63" i="11"/>
  <c r="AO63" i="11"/>
  <c r="AT63" i="11"/>
  <c r="AV63" i="11"/>
  <c r="C64" i="11"/>
  <c r="G64" i="11"/>
  <c r="K64" i="11"/>
  <c r="P64" i="11"/>
  <c r="AF64" i="11"/>
  <c r="AO64" i="11"/>
  <c r="AT64" i="11"/>
  <c r="AV64" i="11"/>
  <c r="C65" i="11"/>
  <c r="G65" i="11"/>
  <c r="K65" i="11"/>
  <c r="P65" i="11"/>
  <c r="AF65" i="11"/>
  <c r="AO65" i="11"/>
  <c r="AT65" i="11"/>
  <c r="AV65" i="11"/>
  <c r="C66" i="11"/>
  <c r="G66" i="11"/>
  <c r="K66" i="11"/>
  <c r="P66" i="11"/>
  <c r="AF66" i="11"/>
  <c r="AO66" i="11"/>
  <c r="AT66" i="11"/>
  <c r="AV66" i="11"/>
  <c r="C67" i="11"/>
  <c r="G67" i="11"/>
  <c r="K67" i="11"/>
  <c r="P67" i="11"/>
  <c r="AF67" i="11"/>
  <c r="AO67" i="11"/>
  <c r="AT67" i="11"/>
  <c r="AV67" i="11"/>
  <c r="BS9" i="11" l="1"/>
  <c r="BS12" i="11"/>
  <c r="BS20" i="11"/>
  <c r="BS4" i="11"/>
  <c r="BS7" i="11"/>
  <c r="BS10" i="11"/>
  <c r="BS18" i="11"/>
  <c r="BS26" i="11"/>
  <c r="BS14" i="11"/>
  <c r="BS30" i="11"/>
  <c r="BS28" i="11"/>
  <c r="BS13" i="11"/>
  <c r="BS21" i="11"/>
  <c r="BS29" i="11"/>
  <c r="BS22" i="11"/>
  <c r="BS15" i="11"/>
  <c r="BS23" i="11"/>
  <c r="BS5" i="11"/>
  <c r="BS16" i="11"/>
  <c r="BS24" i="11"/>
  <c r="BS32" i="11"/>
  <c r="BS31" i="11"/>
  <c r="BS8" i="11"/>
  <c r="BS11" i="11"/>
  <c r="BS19" i="11"/>
  <c r="BS27" i="11"/>
  <c r="BS6" i="11"/>
  <c r="BS17" i="11"/>
  <c r="BS25" i="11"/>
  <c r="BS33" i="11"/>
  <c r="CB4" i="11"/>
  <c r="CB15" i="11"/>
  <c r="CB23" i="11"/>
  <c r="CB31" i="11"/>
  <c r="CB19" i="11"/>
  <c r="CB28" i="11"/>
  <c r="CB7" i="11"/>
  <c r="CB10" i="11"/>
  <c r="CB18" i="11"/>
  <c r="CB26" i="11"/>
  <c r="CB11" i="11"/>
  <c r="CB25" i="11"/>
  <c r="CB13" i="11"/>
  <c r="CB21" i="11"/>
  <c r="CB29" i="11"/>
  <c r="CB17" i="11"/>
  <c r="CB33" i="11"/>
  <c r="CB20" i="11"/>
  <c r="CB5" i="11"/>
  <c r="CB16" i="11"/>
  <c r="CB24" i="11"/>
  <c r="CB32" i="11"/>
  <c r="CB8" i="11"/>
  <c r="CB27" i="11"/>
  <c r="CB14" i="11"/>
  <c r="CB22" i="11"/>
  <c r="CB30" i="11"/>
  <c r="CB6" i="11"/>
  <c r="CB9" i="11"/>
  <c r="CB12" i="11"/>
  <c r="CK9" i="11"/>
  <c r="CK33" i="11"/>
  <c r="CK12" i="11"/>
  <c r="CK20" i="11"/>
  <c r="CK28" i="11"/>
  <c r="CK17" i="11"/>
  <c r="CK4" i="11"/>
  <c r="CK15" i="11"/>
  <c r="CK23" i="11"/>
  <c r="CK31" i="11"/>
  <c r="CK32" i="11"/>
  <c r="CK7" i="11"/>
  <c r="CK10" i="11"/>
  <c r="CK18" i="11"/>
  <c r="CK26" i="11"/>
  <c r="CK16" i="11"/>
  <c r="CK24" i="11"/>
  <c r="CK13" i="11"/>
  <c r="CK21" i="11"/>
  <c r="CK29" i="11"/>
  <c r="CK30" i="11"/>
  <c r="CK6" i="11"/>
  <c r="CK5" i="11"/>
  <c r="CK8" i="11"/>
  <c r="CK11" i="11"/>
  <c r="CK19" i="11"/>
  <c r="CK27" i="11"/>
  <c r="CK14" i="11"/>
  <c r="CK22" i="11"/>
  <c r="CK25" i="11"/>
  <c r="AE17" i="11"/>
  <c r="AJ17" i="11" s="1"/>
  <c r="AE15" i="11"/>
  <c r="AJ15" i="11" s="1"/>
  <c r="AE16" i="11"/>
  <c r="AJ16" i="11" s="1"/>
  <c r="AJ18" i="11" l="1"/>
  <c r="AE18" i="11"/>
</calcChain>
</file>

<file path=xl/sharedStrings.xml><?xml version="1.0" encoding="utf-8"?>
<sst xmlns="http://schemas.openxmlformats.org/spreadsheetml/2006/main" count="578" uniqueCount="327">
  <si>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</si>
  <si>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</si>
  <si>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</si>
  <si>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</si>
  <si>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</si>
  <si>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</si>
  <si>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</si>
  <si>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</si>
  <si>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</si>
  <si>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</si>
  <si>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</si>
  <si>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</si>
  <si>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エントリー</t>
    <phoneticPr fontId="3"/>
  </si>
  <si>
    <t>確認シート（印刷版）</t>
    <rPh sb="0" eb="2">
      <t>カクニン</t>
    </rPh>
    <rPh sb="6" eb="8">
      <t>インサツバン</t>
    </rPh>
    <rPh sb="8" eb="9">
      <t>バン</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</si>
  <si>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</si>
  <si>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</si>
  <si>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</si>
  <si>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</si>
  <si>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</si>
  <si>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</si>
  <si>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</si>
  <si>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</si>
  <si>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</si>
  <si>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</si>
  <si>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</si>
  <si>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</si>
  <si>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</si>
  <si>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</si>
  <si>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</si>
  <si>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</si>
  <si>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</si>
  <si>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</si>
  <si>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</si>
  <si>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</si>
  <si>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</si>
  <si>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</si>
  <si>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</si>
  <si>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</si>
  <si>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</si>
  <si>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</si>
  <si>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</si>
  <si>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</si>
  <si>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</si>
  <si>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</si>
  <si>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</si>
  <si>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</si>
  <si>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</si>
  <si>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</si>
  <si>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</si>
  <si>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</si>
  <si>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</si>
  <si>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</si>
  <si>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</si>
  <si>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</si>
  <si>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</si>
  <si>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</si>
  <si>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</si>
  <si>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</si>
  <si>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</si>
  <si>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</si>
  <si>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</si>
  <si>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</si>
  <si>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</si>
  <si>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</si>
  <si>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</si>
  <si>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</si>
  <si>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</si>
  <si>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</si>
  <si>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</si>
  <si>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</si>
  <si>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</si>
  <si>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</si>
  <si>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</si>
  <si>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</si>
  <si>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</si>
  <si>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</si>
  <si>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</si>
  <si>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</si>
  <si>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</si>
  <si>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</si>
  <si>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</si>
  <si>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高橋　花子</t>
    <rPh sb="0" eb="2">
      <t>タカハシ</t>
    </rPh>
    <rPh sb="3" eb="5">
      <t>ハナコ</t>
    </rPh>
    <phoneticPr fontId="3"/>
  </si>
  <si>
    <t>伊藤　咲子</t>
    <rPh sb="0" eb="2">
      <t>イトウ</t>
    </rPh>
    <rPh sb="3" eb="5">
      <t>サキコ</t>
    </rPh>
    <phoneticPr fontId="3"/>
  </si>
  <si>
    <t>高寄　優子</t>
    <rPh sb="0" eb="2">
      <t>タカヨセ</t>
    </rPh>
    <rPh sb="3" eb="5">
      <t>ユウコ</t>
    </rPh>
    <phoneticPr fontId="3"/>
  </si>
  <si>
    <t>3</t>
  </si>
  <si>
    <t>小沢　さくら</t>
    <rPh sb="0" eb="2">
      <t>オザワ</t>
    </rPh>
    <phoneticPr fontId="3"/>
  </si>
  <si>
    <t>安住　かすみ</t>
    <rPh sb="0" eb="2">
      <t>アズミ</t>
    </rPh>
    <phoneticPr fontId="3"/>
  </si>
  <si>
    <t>飯塚　ひとみ</t>
    <rPh sb="0" eb="2">
      <t>イイヅカ</t>
    </rPh>
    <phoneticPr fontId="3"/>
  </si>
  <si>
    <t>6</t>
  </si>
  <si>
    <t>芦塚　智子</t>
    <rPh sb="0" eb="2">
      <t>アシヅカ</t>
    </rPh>
    <rPh sb="3" eb="5">
      <t>トモコ</t>
    </rPh>
    <phoneticPr fontId="3"/>
  </si>
  <si>
    <t>7</t>
  </si>
  <si>
    <t>健康　良子</t>
    <rPh sb="0" eb="2">
      <t>ケンコウ</t>
    </rPh>
    <rPh sb="3" eb="5">
      <t>ヨシコ</t>
    </rPh>
    <phoneticPr fontId="3"/>
  </si>
  <si>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</si>
  <si>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</si>
  <si>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</si>
  <si>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</si>
  <si>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</si>
  <si>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―以上―</t>
    <rPh sb="1" eb="3">
      <t>イジョウ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</si>
  <si>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</si>
  <si>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</si>
  <si>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</si>
  <si>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</si>
  <si>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</si>
  <si>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</si>
  <si>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</si>
  <si>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</si>
  <si>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</si>
  <si>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</si>
  <si>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</si>
  <si>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</si>
  <si>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</si>
  <si>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</si>
  <si>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</si>
  <si>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</si>
  <si>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</si>
  <si>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</si>
  <si>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</si>
  <si>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</si>
  <si>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</si>
  <si>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</si>
  <si>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</si>
  <si>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</si>
  <si>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</si>
  <si>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</si>
  <si>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t>
    <phoneticPr fontId="3"/>
  </si>
  <si>
    <t>就業者→空欄または所属名＋勤務</t>
    <phoneticPr fontId="3"/>
  </si>
  <si>
    <t>*</t>
    <phoneticPr fontId="3"/>
  </si>
  <si>
    <t>*</t>
    <phoneticPr fontId="3"/>
  </si>
  <si>
    <t>・・・</t>
    <phoneticPr fontId="3"/>
  </si>
  <si>
    <t>13</t>
    <phoneticPr fontId="3"/>
  </si>
  <si>
    <t>579</t>
    <phoneticPr fontId="3"/>
  </si>
  <si>
    <t>13</t>
    <phoneticPr fontId="3"/>
  </si>
  <si>
    <t>579</t>
    <phoneticPr fontId="3"/>
  </si>
  <si>
    <t>13</t>
    <phoneticPr fontId="3"/>
  </si>
  <si>
    <t>579</t>
    <phoneticPr fontId="3"/>
  </si>
  <si>
    <t>13</t>
    <phoneticPr fontId="3"/>
  </si>
  <si>
    <t>579</t>
    <phoneticPr fontId="3"/>
  </si>
  <si>
    <t>13</t>
    <phoneticPr fontId="3"/>
  </si>
  <si>
    <t>579</t>
    <phoneticPr fontId="3"/>
  </si>
  <si>
    <t>13</t>
    <phoneticPr fontId="3"/>
  </si>
  <si>
    <t>579</t>
    <phoneticPr fontId="3"/>
  </si>
  <si>
    <t>４．エントリーについて</t>
    <phoneticPr fontId="3"/>
  </si>
  <si>
    <t>エントリー</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</si>
  <si>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</si>
  <si>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</si>
  <si>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</si>
  <si>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</si>
  <si>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</si>
  <si>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</si>
  <si>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</si>
  <si>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</si>
  <si>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</si>
  <si>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</si>
  <si>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</si>
  <si>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</si>
  <si>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ソ　　　　ロ</t>
    <phoneticPr fontId="3"/>
  </si>
  <si>
    <t>デュエット</t>
    <phoneticPr fontId="3"/>
  </si>
  <si>
    <t>エントリー</t>
    <phoneticPr fontId="3"/>
  </si>
  <si>
    <t>年度</t>
    <rPh sb="0" eb="2">
      <t>ネンド</t>
    </rPh>
    <phoneticPr fontId="3"/>
  </si>
  <si>
    <t>ステージ</t>
    <phoneticPr fontId="3"/>
  </si>
  <si>
    <t>バッジテスト資格</t>
    <rPh sb="6" eb="8">
      <t>シカク</t>
    </rPh>
    <phoneticPr fontId="3"/>
  </si>
  <si>
    <t>取得</t>
    <rPh sb="0" eb="2">
      <t>シュトク</t>
    </rPh>
    <phoneticPr fontId="3"/>
  </si>
  <si>
    <t>東京</t>
    <rPh sb="0" eb="2">
      <t>トウキョウ</t>
    </rPh>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</si>
  <si>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</si>
  <si>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</si>
  <si>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</si>
  <si>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</si>
  <si>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</si>
  <si>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</si>
  <si>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</si>
  <si>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</si>
  <si>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</si>
  <si>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（公財）日本水泳連盟が主催する大会、競技会のプログラム、発刊物への掲載</t>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</si>
  <si>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</si>
  <si>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3</t>
    <phoneticPr fontId="3"/>
  </si>
  <si>
    <t>2</t>
    <phoneticPr fontId="3"/>
  </si>
  <si>
    <t>5</t>
    <phoneticPr fontId="3"/>
  </si>
  <si>
    <t>1</t>
    <phoneticPr fontId="3"/>
  </si>
  <si>
    <t>8</t>
    <phoneticPr fontId="3"/>
  </si>
  <si>
    <t>10</t>
    <phoneticPr fontId="3"/>
  </si>
  <si>
    <t>4</t>
  </si>
  <si>
    <t>6</t>
    <phoneticPr fontId="3"/>
  </si>
  <si>
    <t>5</t>
  </si>
  <si>
    <t>9</t>
    <phoneticPr fontId="3"/>
  </si>
  <si>
    <t>7</t>
    <phoneticPr fontId="3"/>
  </si>
  <si>
    <t>S</t>
    <phoneticPr fontId="3"/>
  </si>
  <si>
    <t>D</t>
    <phoneticPr fontId="3"/>
  </si>
  <si>
    <t>T</t>
    <phoneticPr fontId="3"/>
  </si>
  <si>
    <t>チーム規定要素</t>
    <rPh sb="3" eb="5">
      <t>キテイ</t>
    </rPh>
    <rPh sb="5" eb="7">
      <t>ヨウソ</t>
    </rPh>
    <phoneticPr fontId="3"/>
  </si>
  <si>
    <t>ソロ規定要素</t>
    <rPh sb="2" eb="4">
      <t>キテイ</t>
    </rPh>
    <rPh sb="4" eb="6">
      <t>ヨウソ</t>
    </rPh>
    <phoneticPr fontId="3"/>
  </si>
  <si>
    <t>デュエット規定要素</t>
    <rPh sb="5" eb="7">
      <t>キテイ</t>
    </rPh>
    <rPh sb="7" eb="9">
      <t>ヨウソ</t>
    </rPh>
    <phoneticPr fontId="3"/>
  </si>
  <si>
    <t>デュエット規定要素_ENTRY</t>
    <rPh sb="5" eb="7">
      <t>キテイ</t>
    </rPh>
    <rPh sb="7" eb="9">
      <t>ヨウソ</t>
    </rPh>
    <phoneticPr fontId="3"/>
  </si>
  <si>
    <t>ソロ規定要素_ENTRY</t>
    <rPh sb="2" eb="4">
      <t>キテイ</t>
    </rPh>
    <rPh sb="4" eb="6">
      <t>ヨウソ</t>
    </rPh>
    <phoneticPr fontId="3"/>
  </si>
  <si>
    <t>チーム規定要素ENTRY</t>
    <rPh sb="3" eb="5">
      <t>キテイ</t>
    </rPh>
    <rPh sb="5" eb="7">
      <t>ヨウソ</t>
    </rPh>
    <phoneticPr fontId="3"/>
  </si>
  <si>
    <t>【規定要素・フィギュア用紙について】</t>
    <rPh sb="1" eb="3">
      <t>キテイ</t>
    </rPh>
    <rPh sb="3" eb="5">
      <t>ヨウソ</t>
    </rPh>
    <rPh sb="11" eb="13">
      <t>ヨウシ</t>
    </rPh>
    <phoneticPr fontId="3"/>
  </si>
  <si>
    <t>S</t>
    <phoneticPr fontId="3"/>
  </si>
  <si>
    <t>D</t>
    <phoneticPr fontId="3"/>
  </si>
  <si>
    <t>T</t>
    <phoneticPr fontId="3"/>
  </si>
  <si>
    <t>安住　かすみ</t>
    <rPh sb="0" eb="2">
      <t>アンジュウ</t>
    </rPh>
    <phoneticPr fontId="3"/>
  </si>
  <si>
    <t>飯塚　ひとみ</t>
    <phoneticPr fontId="3"/>
  </si>
  <si>
    <t>用紙の提出は不要です。</t>
    <rPh sb="0" eb="2">
      <t>ヨウシ</t>
    </rPh>
    <rPh sb="3" eb="5">
      <t>テイシュツ</t>
    </rPh>
    <rPh sb="6" eb="8">
      <t>フヨウ</t>
    </rPh>
    <phoneticPr fontId="3"/>
  </si>
  <si>
    <t>(公財)東京都水泳協会</t>
    <rPh sb="1" eb="2">
      <t>コウ</t>
    </rPh>
    <rPh sb="2" eb="3">
      <t>ザイ</t>
    </rPh>
    <rPh sb="4" eb="7">
      <t>トウキョウト</t>
    </rPh>
    <rPh sb="7" eb="9">
      <t>スイエイ</t>
    </rPh>
    <rPh sb="9" eb="11">
      <t>キョウカイ</t>
    </rPh>
    <phoneticPr fontId="3"/>
  </si>
  <si>
    <t>チーム</t>
    <phoneticPr fontId="3"/>
  </si>
  <si>
    <t>・・・</t>
    <phoneticPr fontId="3"/>
  </si>
  <si>
    <t>団体略称</t>
    <rPh sb="0" eb="2">
      <t>ダンタイ</t>
    </rPh>
    <rPh sb="2" eb="4">
      <t>リャクショウ</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</si>
  <si>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</si>
  <si>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13579</t>
    <phoneticPr fontId="3"/>
  </si>
  <si>
    <t>区分</t>
    <rPh sb="0" eb="2">
      <t>クブン</t>
    </rPh>
    <phoneticPr fontId="3"/>
  </si>
  <si>
    <t>第2</t>
    <rPh sb="0" eb="1">
      <t>ダイ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</si>
  <si>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</si>
  <si>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03-3333-4444</t>
    <phoneticPr fontId="3"/>
  </si>
  <si>
    <t>03-3333-4445</t>
    <phoneticPr fontId="3"/>
  </si>
  <si>
    <t>*</t>
    <phoneticPr fontId="3"/>
  </si>
  <si>
    <t>「性別」</t>
    <rPh sb="1" eb="3">
      <t>セイベツ</t>
    </rPh>
    <phoneticPr fontId="3"/>
  </si>
  <si>
    <t>・・・</t>
    <phoneticPr fontId="3"/>
  </si>
  <si>
    <t>性別</t>
    <rPh sb="0" eb="2">
      <t>セイベツ</t>
    </rPh>
    <phoneticPr fontId="3"/>
  </si>
  <si>
    <t>女</t>
    <rPh sb="0" eb="1">
      <t>オンナ</t>
    </rPh>
    <phoneticPr fontId="3"/>
  </si>
  <si>
    <t>男</t>
    <rPh sb="0" eb="1">
      <t>オトコ</t>
    </rPh>
    <phoneticPr fontId="3"/>
  </si>
  <si>
    <t>13</t>
    <phoneticPr fontId="3"/>
  </si>
  <si>
    <t>579</t>
    <phoneticPr fontId="3"/>
  </si>
  <si>
    <t>川嶋　太郎</t>
    <rPh sb="0" eb="2">
      <t>カワシマ</t>
    </rPh>
    <rPh sb="3" eb="5">
      <t>タロウ</t>
    </rPh>
    <phoneticPr fontId="3"/>
  </si>
  <si>
    <t>3</t>
    <phoneticPr fontId="3"/>
  </si>
  <si>
    <t>※申請者に「〇」</t>
    <rPh sb="1" eb="3">
      <t>シンセイ</t>
    </rPh>
    <rPh sb="3" eb="4">
      <t>シャ</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</si>
  <si>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</si>
  <si>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所属名称　２団体併記　申請　/　併記を希望する登録団体情報</t>
    <rPh sb="19" eb="21">
      <t>キボウ</t>
    </rPh>
    <rPh sb="23" eb="25">
      <t>トウロク</t>
    </rPh>
    <rPh sb="25" eb="27">
      <t>ダンタイ</t>
    </rPh>
    <rPh sb="27" eb="29">
      <t>ジョウホウ</t>
    </rPh>
    <phoneticPr fontId="3"/>
  </si>
  <si>
    <t>申請</t>
    <rPh sb="0" eb="2">
      <t>シンセイ</t>
    </rPh>
    <phoneticPr fontId="3"/>
  </si>
  <si>
    <t>登録団体番号</t>
    <phoneticPr fontId="3"/>
  </si>
  <si>
    <t>区分</t>
    <rPh sb="0" eb="2">
      <t>クブン</t>
    </rPh>
    <phoneticPr fontId="3"/>
  </si>
  <si>
    <t>登録団体名</t>
    <rPh sb="0" eb="2">
      <t>トウロク</t>
    </rPh>
    <rPh sb="2" eb="4">
      <t>ダンタイ</t>
    </rPh>
    <rPh sb="4" eb="5">
      <t>メイ</t>
    </rPh>
    <phoneticPr fontId="3"/>
  </si>
  <si>
    <t>ステージ</t>
    <phoneticPr fontId="3"/>
  </si>
  <si>
    <t>※区分：「第１」または「第２」</t>
    <rPh sb="1" eb="3">
      <t>クブン</t>
    </rPh>
    <rPh sb="5" eb="6">
      <t>ダイ</t>
    </rPh>
    <rPh sb="12" eb="13">
      <t>ダイ</t>
    </rPh>
    <phoneticPr fontId="3"/>
  </si>
  <si>
    <t>【出場資格確認について】</t>
    <rPh sb="1" eb="3">
      <t>シュツジョウ</t>
    </rPh>
    <rPh sb="3" eb="5">
      <t>シカク</t>
    </rPh>
    <rPh sb="5" eb="7">
      <t>カクニン</t>
    </rPh>
    <phoneticPr fontId="3"/>
  </si>
  <si>
    <t xml:space="preserve">
アーティスティックスイミング　大会エントリー　入力・処理マニュアル
</t>
    <rPh sb="16" eb="18">
      <t>タイカイ</t>
    </rPh>
    <rPh sb="24" eb="26">
      <t>ニュウリョク</t>
    </rPh>
    <rPh sb="27" eb="29">
      <t>ショリ</t>
    </rPh>
    <phoneticPr fontId="3"/>
  </si>
  <si>
    <t>関東水泳協会ASクラブ</t>
    <rPh sb="0" eb="2">
      <t>カントウ</t>
    </rPh>
    <rPh sb="2" eb="6">
      <t>スイエイキョウカイ</t>
    </rPh>
    <phoneticPr fontId="3"/>
  </si>
  <si>
    <t>関東AS</t>
    <rPh sb="0" eb="2">
      <t>カントウ</t>
    </rPh>
    <phoneticPr fontId="3"/>
  </si>
  <si>
    <t>プログラム並記確認シート（印刷版）</t>
    <rPh sb="5" eb="7">
      <t>ヘイキ</t>
    </rPh>
    <rPh sb="7" eb="9">
      <t>カクニン</t>
    </rPh>
    <rPh sb="13" eb="15">
      <t>インサツバン</t>
    </rPh>
    <rPh sb="15" eb="16">
      <t>バン</t>
    </rPh>
    <phoneticPr fontId="3"/>
  </si>
  <si>
    <t>所属名称　２団体並記　申請　/　並記を希望する登録団体情報</t>
    <rPh sb="8" eb="10">
      <t>ヘイキ</t>
    </rPh>
    <rPh sb="16" eb="18">
      <t>ヘイキ</t>
    </rPh>
    <rPh sb="19" eb="21">
      <t>キボウ</t>
    </rPh>
    <rPh sb="23" eb="25">
      <t>トウロク</t>
    </rPh>
    <rPh sb="25" eb="27">
      <t>ダンタイ</t>
    </rPh>
    <rPh sb="27" eb="29">
      <t>ジョウホウ</t>
    </rPh>
    <phoneticPr fontId="3"/>
  </si>
  <si>
    <t>【所属名称　２団体 並記　申請について】</t>
    <rPh sb="1" eb="3">
      <t>ショゾク</t>
    </rPh>
    <rPh sb="3" eb="5">
      <t>メイショウ</t>
    </rPh>
    <rPh sb="7" eb="9">
      <t>ダンタイ</t>
    </rPh>
    <rPh sb="10" eb="11">
      <t>ナミ</t>
    </rPh>
    <rPh sb="11" eb="12">
      <t>キ</t>
    </rPh>
    <rPh sb="13" eb="15">
      <t>シンセイ</t>
    </rPh>
    <phoneticPr fontId="3"/>
  </si>
  <si>
    <t>□</t>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</si>
  <si>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</si>
  <si>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所属名称　２団体　並記　申請　/　並記を希望する登録団体情報</t>
    <rPh sb="17" eb="18">
      <t>ナミ</t>
    </rPh>
    <rPh sb="18" eb="19">
      <t>キ</t>
    </rPh>
    <rPh sb="20" eb="22">
      <t>キボウ</t>
    </rPh>
    <rPh sb="24" eb="26">
      <t>トウロク</t>
    </rPh>
    <rPh sb="26" eb="28">
      <t>ダンタイ</t>
    </rPh>
    <rPh sb="28" eb="30">
      <t>ジョウホウ</t>
    </rPh>
    <phoneticPr fontId="3"/>
  </si>
  <si>
    <t>登録団体番号</t>
    <phoneticPr fontId="3"/>
  </si>
  <si>
    <t>○</t>
    <phoneticPr fontId="3"/>
  </si>
  <si>
    <t>第1</t>
    <rPh sb="0" eb="1">
      <t>ダイ</t>
    </rPh>
    <phoneticPr fontId="3"/>
  </si>
  <si>
    <t>東京女子高等学校</t>
    <rPh sb="0" eb="2">
      <t>トウキョウ</t>
    </rPh>
    <rPh sb="2" eb="4">
      <t>ジョシ</t>
    </rPh>
    <rPh sb="4" eb="6">
      <t>コウトウ</t>
    </rPh>
    <rPh sb="6" eb="8">
      <t>ガッコウ</t>
    </rPh>
    <phoneticPr fontId="3"/>
  </si>
  <si>
    <t>東京女子高校</t>
    <rPh sb="0" eb="2">
      <t>トウキョウ</t>
    </rPh>
    <rPh sb="2" eb="4">
      <t>ジョシ</t>
    </rPh>
    <rPh sb="4" eb="6">
      <t>コウコウ</t>
    </rPh>
    <phoneticPr fontId="3"/>
  </si>
  <si>
    <t>関東女子大学</t>
    <rPh sb="0" eb="2">
      <t>カントウ</t>
    </rPh>
    <rPh sb="2" eb="4">
      <t>ジョシ</t>
    </rPh>
    <rPh sb="4" eb="6">
      <t>ダイガク</t>
    </rPh>
    <phoneticPr fontId="3"/>
  </si>
  <si>
    <t>申請について</t>
    <rPh sb="0" eb="2">
      <t>シンセイ</t>
    </rPh>
    <phoneticPr fontId="3"/>
  </si>
  <si>
    <t>*</t>
    <phoneticPr fontId="3"/>
  </si>
  <si>
    <t>「申請」</t>
    <rPh sb="1" eb="3">
      <t>シンセイ</t>
    </rPh>
    <phoneticPr fontId="3"/>
  </si>
  <si>
    <t>・・・</t>
    <phoneticPr fontId="3"/>
  </si>
  <si>
    <t>申請者に「○」を入力すること。</t>
    <rPh sb="0" eb="3">
      <t>シンセイシャ</t>
    </rPh>
    <rPh sb="8" eb="10">
      <t>ニュウリョク</t>
    </rPh>
    <phoneticPr fontId="3"/>
  </si>
  <si>
    <t>並記を希望する登録団体情報</t>
    <rPh sb="0" eb="2">
      <t>ヘイキ</t>
    </rPh>
    <rPh sb="3" eb="5">
      <t>キボウ</t>
    </rPh>
    <rPh sb="7" eb="9">
      <t>トウロク</t>
    </rPh>
    <rPh sb="9" eb="11">
      <t>ダンタイ</t>
    </rPh>
    <rPh sb="11" eb="13">
      <t>ジョウホウ</t>
    </rPh>
    <phoneticPr fontId="3"/>
  </si>
  <si>
    <t>「登録団体番号」</t>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</si>
  <si>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</si>
  <si>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</si>
  <si>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</si>
  <si>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登録団体名を正式名称で入力すること</t>
    <rPh sb="0" eb="2">
      <t>トウロク</t>
    </rPh>
    <rPh sb="2" eb="4">
      <t>ダンタイ</t>
    </rPh>
    <rPh sb="4" eb="5">
      <t>メイ</t>
    </rPh>
    <rPh sb="6" eb="8">
      <t>セイシキ</t>
    </rPh>
    <rPh sb="8" eb="10">
      <t>メイショウ</t>
    </rPh>
    <rPh sb="11" eb="13">
      <t>ニュウリョク</t>
    </rPh>
    <phoneticPr fontId="3"/>
  </si>
  <si>
    <t>「団体略称」</t>
    <rPh sb="1" eb="3">
      <t>ダンタイ</t>
    </rPh>
    <rPh sb="3" eb="5">
      <t>リャクショウ</t>
    </rPh>
    <phoneticPr fontId="3"/>
  </si>
  <si>
    <t>団体が登録している正式な略称（全角６文字以内）を確認の上、入力すること。</t>
    <rPh sb="0" eb="2">
      <t>ダンタイ</t>
    </rPh>
    <rPh sb="3" eb="5">
      <t>トウロク</t>
    </rPh>
    <rPh sb="9" eb="11">
      <t>セイシキ</t>
    </rPh>
    <rPh sb="12" eb="14">
      <t>リャクショウ</t>
    </rPh>
    <rPh sb="15" eb="17">
      <t>ゼンカク</t>
    </rPh>
    <rPh sb="18" eb="20">
      <t>モジ</t>
    </rPh>
    <rPh sb="20" eb="22">
      <t>イナイ</t>
    </rPh>
    <rPh sb="24" eb="26">
      <t>カクニン</t>
    </rPh>
    <rPh sb="27" eb="28">
      <t>ウエ</t>
    </rPh>
    <rPh sb="29" eb="31">
      <t>ニュウリョク</t>
    </rPh>
    <phoneticPr fontId="3"/>
  </si>
  <si>
    <t>2015.3.1　評議員会資料（抜粋）</t>
  </si>
  <si>
    <t>（１）第１区分・第２区分の併記、商標・スポンサーロゴについて</t>
  </si>
  <si>
    <t>①日本選手権・ジャパンオープン・ＪＯにおける所属表記</t>
  </si>
  <si>
    <t>競技会プログラムに、第１区分登録と第２区分登録を併記した一覧記載する。</t>
    <rPh sb="28" eb="30">
      <t>イチラン</t>
    </rPh>
    <rPh sb="30" eb="32">
      <t>キサイ</t>
    </rPh>
    <phoneticPr fontId="3"/>
  </si>
  <si>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</si>
  <si>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</si>
  <si>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</si>
  <si>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</si>
  <si>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</si>
  <si>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</si>
  <si>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</si>
  <si>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（公財）日本水泳連盟　アーティスティックスイミング委員会</t>
    <rPh sb="4" eb="6">
      <t>ニホン</t>
    </rPh>
    <rPh sb="6" eb="8">
      <t>スイエイ</t>
    </rPh>
    <rPh sb="8" eb="10">
      <t>レンメイ</t>
    </rPh>
    <rPh sb="25" eb="28">
      <t>イインカイ</t>
    </rPh>
    <phoneticPr fontId="3"/>
  </si>
  <si>
    <t>例）　タカハシ　カナコ</t>
    <rPh sb="0" eb="1">
      <t>レイ</t>
    </rPh>
    <phoneticPr fontId="3"/>
  </si>
  <si>
    <t>タカハシ　ハナコ</t>
    <phoneticPr fontId="3"/>
  </si>
  <si>
    <t>イトウ　サキコ</t>
    <phoneticPr fontId="3"/>
  </si>
  <si>
    <t>タカヨリ　ユウコ</t>
    <phoneticPr fontId="3"/>
  </si>
  <si>
    <t>オザワ　サクラ</t>
    <phoneticPr fontId="3"/>
  </si>
  <si>
    <t>アズミ　カスミ</t>
    <phoneticPr fontId="3"/>
  </si>
  <si>
    <t>イイヅカ　ヒトミ</t>
    <phoneticPr fontId="3"/>
  </si>
  <si>
    <t>アシヅカ　トモコ</t>
    <phoneticPr fontId="3"/>
  </si>
  <si>
    <t>ケンコウ　ヨシコ</t>
    <phoneticPr fontId="3"/>
  </si>
  <si>
    <t>イトウ　ミサキ</t>
    <phoneticPr fontId="3"/>
  </si>
  <si>
    <t>カワシマ　タロウ</t>
    <phoneticPr fontId="3"/>
  </si>
  <si>
    <t>*</t>
    <phoneticPr fontId="3"/>
  </si>
  <si>
    <t>「氏名」</t>
    <rPh sb="1" eb="3">
      <t>シメイ</t>
    </rPh>
    <phoneticPr fontId="3"/>
  </si>
  <si>
    <t>・・・</t>
    <phoneticPr fontId="3"/>
  </si>
  <si>
    <t>姓（全角漢字またはカタカナまたはアルファベット）＋全角スペース＋名（全角）の順に入力。</t>
    <rPh sb="0" eb="1">
      <t>セイ</t>
    </rPh>
    <rPh sb="2" eb="4">
      <t>ゼンカク</t>
    </rPh>
    <rPh sb="4" eb="6">
      <t>カンジ</t>
    </rPh>
    <rPh sb="25" eb="27">
      <t>ゼンカク</t>
    </rPh>
    <rPh sb="32" eb="33">
      <t>メイ</t>
    </rPh>
    <rPh sb="34" eb="36">
      <t>ゼンカク</t>
    </rPh>
    <rPh sb="38" eb="39">
      <t>ジュン</t>
    </rPh>
    <rPh sb="40" eb="42">
      <t>ニュウリョク</t>
    </rPh>
    <phoneticPr fontId="3"/>
  </si>
  <si>
    <t>選手登録時の性別「女」「男」いずれかを入力すること。</t>
    <rPh sb="0" eb="2">
      <t>センシュ</t>
    </rPh>
    <rPh sb="2" eb="4">
      <t>トウロク</t>
    </rPh>
    <rPh sb="4" eb="5">
      <t>ジ</t>
    </rPh>
    <rPh sb="6" eb="8">
      <t>セイベツ</t>
    </rPh>
    <rPh sb="9" eb="10">
      <t>オンナ</t>
    </rPh>
    <rPh sb="12" eb="13">
      <t>オトコ</t>
    </rPh>
    <rPh sb="19" eb="21">
      <t>ニュウリョク</t>
    </rPh>
    <phoneticPr fontId="3"/>
  </si>
  <si>
    <t>*</t>
    <phoneticPr fontId="3"/>
  </si>
  <si>
    <t>・・・</t>
    <phoneticPr fontId="3"/>
  </si>
  <si>
    <t>姓（全角カナ）＋全角スペース＋名（全角カナ）の順に入力。読みがなとしてカタカナ入力。</t>
    <rPh sb="0" eb="1">
      <t>セイ</t>
    </rPh>
    <rPh sb="2" eb="4">
      <t>ゼンカク</t>
    </rPh>
    <rPh sb="8" eb="10">
      <t>ゼンカク</t>
    </rPh>
    <rPh sb="15" eb="16">
      <t>メイ</t>
    </rPh>
    <rPh sb="17" eb="19">
      <t>ゼンカク</t>
    </rPh>
    <rPh sb="23" eb="24">
      <t>ジュン</t>
    </rPh>
    <rPh sb="25" eb="27">
      <t>ニュウリョク</t>
    </rPh>
    <rPh sb="28" eb="29">
      <t>ヨ</t>
    </rPh>
    <rPh sb="39" eb="41">
      <t>ニュウリョク</t>
    </rPh>
    <phoneticPr fontId="3"/>
  </si>
  <si>
    <t>北島　康介</t>
    <rPh sb="0" eb="2">
      <t>キタジマ</t>
    </rPh>
    <rPh sb="3" eb="5">
      <t>コウスケ</t>
    </rPh>
    <phoneticPr fontId="3"/>
  </si>
  <si>
    <t>氏　　　名
（全角/姓　名）</t>
    <rPh sb="0" eb="1">
      <t>シ</t>
    </rPh>
    <rPh sb="4" eb="5">
      <t>メイ</t>
    </rPh>
    <rPh sb="7" eb="9">
      <t>ゼンカク</t>
    </rPh>
    <rPh sb="10" eb="11">
      <t>セイ</t>
    </rPh>
    <rPh sb="12" eb="13">
      <t>メイ</t>
    </rPh>
    <phoneticPr fontId="3"/>
  </si>
  <si>
    <t>カタカナ氏名
（全角/姓　名）</t>
    <rPh sb="4" eb="6">
      <t>シメイ</t>
    </rPh>
    <rPh sb="8" eb="10">
      <t>ゼンカク</t>
    </rPh>
    <rPh sb="11" eb="12">
      <t>セイ</t>
    </rPh>
    <rPh sb="13" eb="14">
      <t>メイ</t>
    </rPh>
    <phoneticPr fontId="3"/>
  </si>
  <si>
    <t>現在取得しているステージを入力</t>
    <rPh sb="0" eb="2">
      <t>ゲンザイ</t>
    </rPh>
    <rPh sb="2" eb="4">
      <t>シュトク</t>
    </rPh>
    <rPh sb="13" eb="15">
      <t>ニュウリョク</t>
    </rPh>
    <phoneticPr fontId="3"/>
  </si>
  <si>
    <t>□</t>
    <phoneticPr fontId="3"/>
  </si>
  <si>
    <t>標準表示されない漢字については、カタカナのヨミガナで入力し、印刷したものに手書きで記入すること。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</si>
  <si>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「カタカナ氏名」</t>
    <phoneticPr fontId="3"/>
  </si>
  <si>
    <t>競技者情報の「加盟団体番号」「登録団体番号」「競技者番号」「氏名」「カタカナ氏名」「学校」「学年」「生年月日」「性別」を入力します。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8" eb="40">
      <t>シメイ</t>
    </rPh>
    <rPh sb="42" eb="44">
      <t>ガッコウ</t>
    </rPh>
    <rPh sb="46" eb="48">
      <t>ガクネン</t>
    </rPh>
    <rPh sb="50" eb="52">
      <t>セイネン</t>
    </rPh>
    <rPh sb="52" eb="54">
      <t>ガッピ</t>
    </rPh>
    <rPh sb="56" eb="58">
      <t>セイベツ</t>
    </rPh>
    <rPh sb="60" eb="62">
      <t>ニュウリョク</t>
    </rPh>
    <phoneticPr fontId="3"/>
  </si>
  <si>
    <t>「ソロ」「デュエット」「チーム」は、表示順「1」から順に、プログラムへ記載します。</t>
    <rPh sb="18" eb="21">
      <t>ヒョウジジュン</t>
    </rPh>
    <rPh sb="26" eb="27">
      <t>ジュン</t>
    </rPh>
    <rPh sb="35" eb="37">
      <t>キサイ</t>
    </rPh>
    <phoneticPr fontId="3"/>
  </si>
  <si>
    <t>申請者について、入力シートに申請および必要事項を入力、印刷したプログラム並記確認シートを１部提出してください。</t>
    <rPh sb="0" eb="3">
      <t>シンセイシャ</t>
    </rPh>
    <rPh sb="8" eb="10">
      <t>ニュウリョク</t>
    </rPh>
    <rPh sb="14" eb="16">
      <t>シンセイ</t>
    </rPh>
    <rPh sb="19" eb="21">
      <t>ヒツヨウ</t>
    </rPh>
    <rPh sb="21" eb="23">
      <t>ジコウ</t>
    </rPh>
    <rPh sb="24" eb="26">
      <t>ニュウリョク</t>
    </rPh>
    <rPh sb="27" eb="29">
      <t>インサツ</t>
    </rPh>
    <rPh sb="36" eb="37">
      <t>ナラ</t>
    </rPh>
    <rPh sb="38" eb="40">
      <t>カクニン</t>
    </rPh>
    <rPh sb="45" eb="46">
      <t>ブ</t>
    </rPh>
    <rPh sb="46" eb="48">
      <t>テイシュツ</t>
    </rPh>
    <phoneticPr fontId="3"/>
  </si>
  <si>
    <t>2005</t>
    <phoneticPr fontId="3"/>
  </si>
  <si>
    <t>2006</t>
    <phoneticPr fontId="3"/>
  </si>
  <si>
    <t>2009</t>
    <phoneticPr fontId="3"/>
  </si>
  <si>
    <t>2008</t>
    <phoneticPr fontId="3"/>
  </si>
  <si>
    <t>2007</t>
    <phoneticPr fontId="3"/>
  </si>
  <si>
    <t>バッジテスト資格について、エントリーの時点で、ステージ6以上取得している者となります。</t>
    <phoneticPr fontId="3"/>
  </si>
  <si>
    <t>日本大学第九高</t>
    <rPh sb="0" eb="4">
      <t>ニホンダイガク</t>
    </rPh>
    <rPh sb="4" eb="6">
      <t>ダイク</t>
    </rPh>
    <rPh sb="6" eb="7">
      <t>ダカ</t>
    </rPh>
    <phoneticPr fontId="3"/>
  </si>
  <si>
    <t>日本大学第六高</t>
    <rPh sb="0" eb="4">
      <t>ニホンダイガク</t>
    </rPh>
    <rPh sb="4" eb="6">
      <t>ダイロク</t>
    </rPh>
    <rPh sb="6" eb="7">
      <t>タカ</t>
    </rPh>
    <phoneticPr fontId="3"/>
  </si>
  <si>
    <t>中部第一高</t>
    <rPh sb="0" eb="2">
      <t>チュウブ</t>
    </rPh>
    <rPh sb="2" eb="4">
      <t>ダイイチ</t>
    </rPh>
    <rPh sb="4" eb="5">
      <t>ダカ</t>
    </rPh>
    <phoneticPr fontId="3"/>
  </si>
  <si>
    <t>真剣中</t>
    <rPh sb="0" eb="2">
      <t>シンケン</t>
    </rPh>
    <rPh sb="2" eb="3">
      <t>チュウ</t>
    </rPh>
    <phoneticPr fontId="3"/>
  </si>
  <si>
    <t>東部第三高</t>
    <rPh sb="0" eb="2">
      <t>トウブ</t>
    </rPh>
    <rPh sb="2" eb="3">
      <t>ダイ</t>
    </rPh>
    <rPh sb="3" eb="4">
      <t>サン</t>
    </rPh>
    <rPh sb="4" eb="5">
      <t>ダカ</t>
    </rPh>
    <phoneticPr fontId="3"/>
  </si>
  <si>
    <t>緑が丘中</t>
    <rPh sb="0" eb="1">
      <t>ミドリ</t>
    </rPh>
    <rPh sb="2" eb="3">
      <t>オカ</t>
    </rPh>
    <rPh sb="3" eb="4">
      <t>ナカ</t>
    </rPh>
    <phoneticPr fontId="3"/>
  </si>
  <si>
    <t>桜山高</t>
    <rPh sb="0" eb="1">
      <t>サクラ</t>
    </rPh>
    <rPh sb="1" eb="2">
      <t>ヤマ</t>
    </rPh>
    <rPh sb="2" eb="3">
      <t>タカ</t>
    </rPh>
    <phoneticPr fontId="3"/>
  </si>
  <si>
    <t>大会の出場にあたり、第１区分・第２区分の所属名並記を希望する場合、申請が必要です。</t>
    <rPh sb="30" eb="32">
      <t>バアイ</t>
    </rPh>
    <rPh sb="36" eb="38">
      <t>ヒツヨウ</t>
    </rPh>
    <phoneticPr fontId="3"/>
  </si>
  <si>
    <t>この項目の入力値は、プログラム作成の際に、そのまま利用するので、誤入力がないように注意し、よく確認してください。</t>
    <rPh sb="2" eb="4">
      <t>コウモク</t>
    </rPh>
    <rPh sb="5" eb="8">
      <t>ニュウリョクチ</t>
    </rPh>
    <rPh sb="15" eb="17">
      <t>サクセイ</t>
    </rPh>
    <rPh sb="18" eb="19">
      <t>サイ</t>
    </rPh>
    <rPh sb="25" eb="27">
      <t>リヨウ</t>
    </rPh>
    <rPh sb="47" eb="49">
      <t>カクニン</t>
    </rPh>
    <phoneticPr fontId="3"/>
  </si>
  <si>
    <t>【エントリーフォーム入力手順】に則って提出用データを完成させてください。</t>
    <rPh sb="10" eb="12">
      <t>ニュウリョク</t>
    </rPh>
    <rPh sb="12" eb="14">
      <t>テジュン</t>
    </rPh>
    <rPh sb="16" eb="17">
      <t>ノット</t>
    </rPh>
    <rPh sb="19" eb="22">
      <t>テイシュツヨウ</t>
    </rPh>
    <rPh sb="26" eb="28">
      <t>カンセイ</t>
    </rPh>
    <phoneticPr fontId="3"/>
  </si>
  <si>
    <t>区分</t>
    <rPh sb="0" eb="2">
      <t>クブン</t>
    </rPh>
    <phoneticPr fontId="3"/>
  </si>
  <si>
    <t>アーティスティックスイミング・ナショナルトライアル2024</t>
    <phoneticPr fontId="3"/>
  </si>
  <si>
    <t>2024年1月27日（土）-1月28日（日）</t>
    <phoneticPr fontId="3"/>
  </si>
  <si>
    <t>東京アクアティクスセンター</t>
    <rPh sb="0" eb="2">
      <t>トウキョウ</t>
    </rPh>
    <phoneticPr fontId="3"/>
  </si>
  <si>
    <t>ファイル名の例）　14999関東水泳AS　ナショナルトライアル2024</t>
    <rPh sb="4" eb="5">
      <t>メイ</t>
    </rPh>
    <rPh sb="6" eb="7">
      <t>レイ</t>
    </rPh>
    <rPh sb="14" eb="16">
      <t>カントウ</t>
    </rPh>
    <rPh sb="16" eb="18">
      <t>スイエイ</t>
    </rPh>
    <phoneticPr fontId="3"/>
  </si>
  <si>
    <t>2010</t>
    <phoneticPr fontId="3"/>
  </si>
  <si>
    <r>
      <rPr>
        <sz val="11"/>
        <color rgb="FF000099"/>
        <rFont val="ＭＳ Ｐゴシック"/>
        <family val="3"/>
        <charset val="128"/>
      </rPr>
      <t>ナショナルトライアル2024</t>
    </r>
    <r>
      <rPr>
        <sz val="11"/>
        <rFont val="ＭＳ Ｐゴシック"/>
        <family val="3"/>
        <charset val="128"/>
      </rPr>
      <t>において所属表記/競技会プログラムに、第１区分登録と第２区分登録を並記できます。</t>
    </r>
    <rPh sb="47" eb="48">
      <t>ナラ</t>
    </rPh>
    <phoneticPr fontId="3"/>
  </si>
  <si>
    <t>４．確認シート（印刷版）の印刷</t>
    <rPh sb="2" eb="4">
      <t>カクニン</t>
    </rPh>
    <rPh sb="8" eb="10">
      <t>インサツ</t>
    </rPh>
    <rPh sb="10" eb="11">
      <t>バン</t>
    </rPh>
    <rPh sb="13" eb="15">
      <t>インサツ</t>
    </rPh>
    <phoneticPr fontId="3"/>
  </si>
  <si>
    <t>５．提出用CDの作成</t>
    <rPh sb="2" eb="5">
      <t>テイシュツヨウ</t>
    </rPh>
    <rPh sb="8" eb="10">
      <t>サクセイ</t>
    </rPh>
    <phoneticPr fontId="3"/>
  </si>
  <si>
    <t>2024年1月27日（土）-1月28日（日）</t>
    <rPh sb="11" eb="12">
      <t>ツチ</t>
    </rPh>
    <rPh sb="15" eb="16">
      <t>ガツ</t>
    </rPh>
    <rPh sb="20" eb="2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</si>
</sst>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18"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9"/>
      <name val="ＭＳ Ｐゴシック"/>
      <family val="3"/>
      <charset val="128"/>
    </font>
    <font>
      <sz val="11"/>
      <color rgb="FFFF0000"/>
      <name val="ＭＳ Ｐゴシック"/>
      <family val="3"/>
      <charset val="128"/>
    </font>
    <font>
      <sz val="11"/>
      <color rgb="FF002060"/>
      <name val="ＭＳ Ｐゴシック"/>
      <family val="3"/>
      <charset val="128"/>
    </font>
    <font>
      <b/>
      <sz val="11"/>
      <color rgb="FFFF0000"/>
      <name val="ＭＳ Ｐゴシック"/>
      <family val="3"/>
      <charset val="128"/>
    </font>
    <font>
      <b/>
      <u/>
      <sz val="11"/>
      <color rgb="FFFF0000"/>
      <name val="ＭＳ Ｐゴシック"/>
      <family val="3"/>
      <charset val="128"/>
    </font>
    <font>
      <sz val="11"/>
      <color rgb="FF000099"/>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s>
  <borders count="126">
    <border>
      <left/>
      <right/>
      <top/>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2" fillId="0" borderId="0">
      <alignment vertical="center"/>
    </xf>
  </cellStyleXfs>
  <cellXfs count="509">
    <xf numFmtId="0" fontId="0" fillId="0" borderId="0" xfId="0"/>
    <xf numFmtId="0" fontId="0" fillId="0" borderId="1" xfId="0" applyBorder="1" applyAlignment="1">
      <alignment horizontal="center" vertical="center"/>
    </xf>
    <xf numFmtId="49" fontId="0" fillId="0" borderId="0" xfId="0" applyNumberFormat="1"/>
    <xf numFmtId="0" fontId="6" fillId="2" borderId="0" xfId="0" applyFont="1" applyFill="1"/>
    <xf numFmtId="0" fontId="0" fillId="2" borderId="0" xfId="0" applyFill="1"/>
    <xf numFmtId="0" fontId="0" fillId="2" borderId="0" xfId="0" applyFill="1" applyAlignment="1">
      <alignment horizontal="left" vertical="center"/>
    </xf>
    <xf numFmtId="0" fontId="4" fillId="2" borderId="0" xfId="1" applyFill="1" applyBorder="1" applyAlignment="1" applyProtection="1"/>
    <xf numFmtId="49" fontId="0" fillId="2" borderId="0" xfId="0" applyNumberFormat="1" applyFill="1" applyAlignment="1">
      <alignment horizontal="center" vertical="center"/>
    </xf>
    <xf numFmtId="0" fontId="0" fillId="0" borderId="0" xfId="0" applyAlignment="1">
      <alignment horizontal="center"/>
    </xf>
    <xf numFmtId="0" fontId="1" fillId="0" borderId="0" xfId="0" applyFont="1" applyAlignment="1">
      <alignment horizontal="center"/>
    </xf>
    <xf numFmtId="0" fontId="4" fillId="0" borderId="0" xfId="1" applyFill="1" applyBorder="1" applyAlignment="1" applyProtection="1"/>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0" fillId="0" borderId="0" xfId="1" applyFont="1" applyFill="1" applyBorder="1" applyAlignment="1" applyProtection="1"/>
    <xf numFmtId="176" fontId="0" fillId="0" borderId="0" xfId="0" applyNumberFormat="1" applyAlignment="1">
      <alignment horizontal="center" vertical="center"/>
    </xf>
    <xf numFmtId="0" fontId="0" fillId="0" borderId="0" xfId="0" applyAlignment="1">
      <alignment horizontal="center" vertical="center" shrinkToFit="1"/>
    </xf>
    <xf numFmtId="0" fontId="6" fillId="0" borderId="0" xfId="0" applyFont="1"/>
    <xf numFmtId="49" fontId="0" fillId="0" borderId="0" xfId="0" applyNumberFormat="1" applyAlignment="1">
      <alignment horizontal="left" vertical="center"/>
    </xf>
    <xf numFmtId="0" fontId="6" fillId="2" borderId="0" xfId="2" applyFont="1" applyFill="1">
      <alignment vertical="center"/>
    </xf>
    <xf numFmtId="0" fontId="2" fillId="2" borderId="0" xfId="2" applyFill="1">
      <alignment vertical="center"/>
    </xf>
    <xf numFmtId="0" fontId="2" fillId="0" borderId="0" xfId="2">
      <alignment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2" fillId="2" borderId="2" xfId="2" applyFill="1" applyBorder="1">
      <alignment vertical="center"/>
    </xf>
    <xf numFmtId="0" fontId="2" fillId="2" borderId="3" xfId="2" applyFill="1" applyBorder="1">
      <alignment vertical="center"/>
    </xf>
    <xf numFmtId="0" fontId="2" fillId="2" borderId="4" xfId="2" applyFill="1" applyBorder="1">
      <alignment vertical="center"/>
    </xf>
    <xf numFmtId="0" fontId="12" fillId="0" borderId="0" xfId="0" applyFont="1"/>
    <xf numFmtId="0" fontId="12" fillId="0" borderId="0" xfId="0" applyFont="1" applyAlignment="1">
      <alignment vertical="center"/>
    </xf>
    <xf numFmtId="0" fontId="12" fillId="0" borderId="0" xfId="0" applyFont="1" applyAlignment="1">
      <alignment vertical="center" shrinkToFit="1"/>
    </xf>
    <xf numFmtId="0" fontId="12" fillId="0" borderId="0" xfId="0" applyFont="1" applyAlignment="1">
      <alignment shrinkToFit="1"/>
    </xf>
    <xf numFmtId="176" fontId="12" fillId="0" borderId="0" xfId="0" applyNumberFormat="1" applyFont="1" applyAlignment="1">
      <alignment vertical="center"/>
    </xf>
    <xf numFmtId="49" fontId="12" fillId="0" borderId="0" xfId="0" applyNumberFormat="1" applyFont="1" applyAlignment="1">
      <alignment vertical="center"/>
    </xf>
    <xf numFmtId="0" fontId="2" fillId="2" borderId="0" xfId="2" applyFill="1" applyAlignment="1">
      <alignment horizontal="center" vertical="center"/>
    </xf>
    <xf numFmtId="0" fontId="13" fillId="0" borderId="0" xfId="0" applyFont="1"/>
    <xf numFmtId="0" fontId="14" fillId="0" borderId="0" xfId="0" applyFont="1"/>
    <xf numFmtId="0" fontId="14" fillId="0" borderId="0" xfId="0" applyFont="1" applyAlignment="1">
      <alignment horizontal="center" vertical="center"/>
    </xf>
    <xf numFmtId="0" fontId="15" fillId="0" borderId="0" xfId="1" applyFont="1" applyFill="1" applyBorder="1" applyAlignment="1" applyProtection="1"/>
    <xf numFmtId="0" fontId="0" fillId="2" borderId="0" xfId="0" applyFill="1" applyAlignment="1">
      <alignment horizontal="right"/>
    </xf>
    <xf numFmtId="0" fontId="12" fillId="0" borderId="0" xfId="0" applyFont="1" applyAlignment="1">
      <alignment horizontal="center"/>
    </xf>
    <xf numFmtId="0" fontId="15" fillId="0" borderId="0" xfId="0" applyFont="1"/>
    <xf numFmtId="0" fontId="7" fillId="0" borderId="0" xfId="0" applyFont="1"/>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left" vertical="center"/>
    </xf>
    <xf numFmtId="0" fontId="10" fillId="0" borderId="0" xfId="0" applyFont="1"/>
    <xf numFmtId="0" fontId="0" fillId="0" borderId="0" xfId="0" applyAlignment="1">
      <alignment horizontal="left"/>
    </xf>
    <xf numFmtId="0" fontId="1" fillId="0" borderId="0" xfId="0" applyFont="1"/>
    <xf numFmtId="0" fontId="17" fillId="0" borderId="0" xfId="0" applyFont="1" applyAlignment="1">
      <alignment horizontal="center"/>
    </xf>
    <xf numFmtId="0" fontId="17" fillId="0" borderId="0" xfId="0" applyFont="1"/>
    <xf numFmtId="0" fontId="17" fillId="0" borderId="0" xfId="0" applyFont="1" applyAlignment="1">
      <alignment horizontal="center" vertical="center"/>
    </xf>
    <xf numFmtId="0" fontId="17" fillId="0" borderId="0" xfId="0" applyFont="1" applyAlignment="1">
      <alignment horizontal="left" vertical="center"/>
    </xf>
    <xf numFmtId="0" fontId="0" fillId="2" borderId="118" xfId="0" applyFill="1" applyBorder="1"/>
    <xf numFmtId="0" fontId="0" fillId="6" borderId="93" xfId="0" applyFill="1" applyBorder="1" applyAlignment="1" applyProtection="1">
      <alignment horizontal="center" vertical="center"/>
      <protection locked="0"/>
    </xf>
    <xf numFmtId="0" fontId="0" fillId="6" borderId="71" xfId="0"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0" fontId="0" fillId="6" borderId="50" xfId="0" applyFill="1" applyBorder="1" applyAlignment="1">
      <alignment horizontal="center" vertical="center" shrinkToFit="1"/>
    </xf>
    <xf numFmtId="0" fontId="0" fillId="6" borderId="47" xfId="0" applyFill="1" applyBorder="1" applyAlignment="1">
      <alignment horizontal="center" vertical="center" shrinkToFit="1"/>
    </xf>
    <xf numFmtId="0" fontId="0" fillId="6" borderId="52" xfId="0" applyFill="1" applyBorder="1" applyAlignment="1">
      <alignment horizontal="center" vertical="center" shrinkToFit="1"/>
    </xf>
    <xf numFmtId="0" fontId="0" fillId="6" borderId="54" xfId="0" applyFill="1" applyBorder="1" applyAlignment="1">
      <alignment horizontal="center" vertical="center" shrinkToFit="1"/>
    </xf>
    <xf numFmtId="0" fontId="0" fillId="6" borderId="35" xfId="0" applyFill="1" applyBorder="1" applyAlignment="1">
      <alignment horizontal="center" vertical="center" shrinkToFit="1"/>
    </xf>
    <xf numFmtId="0" fontId="0" fillId="6" borderId="94" xfId="0" applyFill="1" applyBorder="1" applyAlignment="1" applyProtection="1">
      <alignment horizontal="center" vertical="center"/>
      <protection locked="0"/>
    </xf>
    <xf numFmtId="0" fontId="0" fillId="6" borderId="70" xfId="0"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48" xfId="0" applyFill="1" applyBorder="1" applyAlignment="1">
      <alignment horizontal="center" vertical="center" shrinkToFit="1"/>
    </xf>
    <xf numFmtId="0" fontId="0" fillId="6" borderId="49" xfId="0" applyFill="1" applyBorder="1" applyAlignment="1">
      <alignment horizontal="center" vertical="center" shrinkToFit="1"/>
    </xf>
    <xf numFmtId="0" fontId="0" fillId="6" borderId="51" xfId="0" applyFill="1" applyBorder="1" applyAlignment="1">
      <alignment horizontal="center" vertical="center" shrinkToFit="1"/>
    </xf>
    <xf numFmtId="0" fontId="0" fillId="6" borderId="53" xfId="0" applyFill="1" applyBorder="1" applyAlignment="1">
      <alignment horizontal="center" vertical="center" shrinkToFit="1"/>
    </xf>
    <xf numFmtId="0" fontId="0" fillId="6" borderId="38" xfId="0" applyFill="1" applyBorder="1" applyAlignment="1">
      <alignment horizontal="center" vertical="center" shrinkToFit="1"/>
    </xf>
    <xf numFmtId="0" fontId="0" fillId="6" borderId="92" xfId="0" applyFill="1" applyBorder="1" applyAlignment="1" applyProtection="1">
      <alignment horizontal="center" vertical="center"/>
      <protection locked="0"/>
    </xf>
    <xf numFmtId="0" fontId="0" fillId="6" borderId="72"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6" borderId="55" xfId="0" applyFill="1" applyBorder="1" applyAlignment="1">
      <alignment horizontal="center" vertical="center" shrinkToFit="1"/>
    </xf>
    <xf numFmtId="0" fontId="0" fillId="6" borderId="58" xfId="0" applyFill="1" applyBorder="1" applyAlignment="1">
      <alignment horizontal="center" vertical="center" shrinkToFit="1"/>
    </xf>
    <xf numFmtId="0" fontId="0" fillId="6" borderId="59" xfId="0" applyFill="1" applyBorder="1" applyAlignment="1">
      <alignment horizontal="center" vertical="center" shrinkToFit="1"/>
    </xf>
    <xf numFmtId="0" fontId="0" fillId="6" borderId="60" xfId="0" applyFill="1" applyBorder="1" applyAlignment="1">
      <alignment horizontal="center" vertical="center" shrinkToFit="1"/>
    </xf>
    <xf numFmtId="0" fontId="0" fillId="6" borderId="32" xfId="0" applyFill="1" applyBorder="1" applyAlignment="1">
      <alignment horizontal="center" vertical="center" shrinkToFit="1"/>
    </xf>
    <xf numFmtId="176" fontId="0" fillId="3" borderId="6" xfId="0" applyNumberFormat="1" applyFill="1" applyBorder="1" applyAlignment="1">
      <alignment horizontal="center" vertical="center"/>
    </xf>
    <xf numFmtId="176" fontId="0" fillId="3" borderId="8" xfId="0" applyNumberFormat="1" applyFill="1" applyBorder="1" applyAlignment="1">
      <alignment horizontal="center" vertical="center"/>
    </xf>
    <xf numFmtId="0" fontId="0" fillId="0" borderId="4" xfId="2" applyFont="1" applyBorder="1" applyAlignment="1">
      <alignment horizontal="center" vertical="center" shrinkToFit="1"/>
    </xf>
    <xf numFmtId="0" fontId="0" fillId="0" borderId="2"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88" xfId="0" applyBorder="1" applyAlignment="1">
      <alignment horizontal="center" vertical="center"/>
    </xf>
    <xf numFmtId="0" fontId="0" fillId="0" borderId="22" xfId="0" applyBorder="1" applyAlignment="1">
      <alignment horizontal="center" vertical="center"/>
    </xf>
    <xf numFmtId="0" fontId="0" fillId="0" borderId="90" xfId="0" applyBorder="1" applyAlignment="1">
      <alignment horizontal="center" vertical="center"/>
    </xf>
    <xf numFmtId="0" fontId="0" fillId="0" borderId="67"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21" xfId="0" applyBorder="1" applyAlignment="1">
      <alignment horizontal="center" vertical="center" shrinkToFit="1"/>
    </xf>
    <xf numFmtId="0" fontId="0" fillId="0" borderId="1" xfId="0" applyBorder="1" applyAlignment="1">
      <alignment horizontal="center" vertical="center" shrinkToFit="1"/>
    </xf>
    <xf numFmtId="0" fontId="0" fillId="0" borderId="89" xfId="0" applyBorder="1" applyAlignment="1">
      <alignment horizontal="center" vertical="center" shrinkToFit="1"/>
    </xf>
    <xf numFmtId="0" fontId="0" fillId="0" borderId="91" xfId="0" applyBorder="1" applyAlignment="1">
      <alignment horizontal="center" vertical="center" shrinkToFit="1"/>
    </xf>
    <xf numFmtId="0" fontId="0" fillId="0" borderId="9" xfId="0" applyBorder="1" applyAlignment="1">
      <alignment horizontal="center" vertical="center"/>
    </xf>
    <xf numFmtId="0" fontId="0" fillId="0" borderId="8" xfId="0" applyBorder="1" applyAlignment="1">
      <alignment horizontal="center" vertical="center"/>
    </xf>
    <xf numFmtId="49" fontId="0" fillId="3" borderId="5" xfId="0" applyNumberFormat="1" applyFill="1" applyBorder="1"/>
    <xf numFmtId="49" fontId="0" fillId="3" borderId="10" xfId="0" applyNumberFormat="1" applyFill="1" applyBorder="1"/>
    <xf numFmtId="0" fontId="0" fillId="0" borderId="39" xfId="0" applyBorder="1" applyAlignment="1">
      <alignment horizontal="center" vertical="center"/>
    </xf>
    <xf numFmtId="0" fontId="0" fillId="0" borderId="26" xfId="0" applyBorder="1" applyAlignment="1">
      <alignment horizontal="center" vertical="center"/>
    </xf>
    <xf numFmtId="49" fontId="0" fillId="3" borderId="45" xfId="0" applyNumberFormat="1" applyFill="1" applyBorder="1" applyAlignment="1">
      <alignment horizontal="left" vertical="center"/>
    </xf>
    <xf numFmtId="49" fontId="0" fillId="3" borderId="46" xfId="0" applyNumberFormat="1" applyFill="1"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29"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0" fillId="3" borderId="16" xfId="0" applyNumberFormat="1" applyFill="1" applyBorder="1"/>
    <xf numFmtId="49" fontId="0" fillId="3" borderId="17" xfId="0" applyNumberFormat="1" applyFill="1" applyBorder="1"/>
    <xf numFmtId="176" fontId="0" fillId="0" borderId="6" xfId="0" applyNumberFormat="1" applyBorder="1" applyAlignment="1">
      <alignment horizontal="center" vertical="center"/>
    </xf>
    <xf numFmtId="176" fontId="0" fillId="0" borderId="8" xfId="0" applyNumberFormat="1" applyBorder="1" applyAlignment="1">
      <alignment horizontal="center" vertical="center"/>
    </xf>
    <xf numFmtId="0" fontId="0" fillId="0" borderId="5" xfId="0" applyBorder="1"/>
    <xf numFmtId="0" fontId="0" fillId="0" borderId="6" xfId="0" applyBorder="1" applyAlignment="1">
      <alignment horizontal="center"/>
    </xf>
    <xf numFmtId="0" fontId="0" fillId="0" borderId="8" xfId="0" applyBorder="1" applyAlignment="1">
      <alignment horizontal="center"/>
    </xf>
    <xf numFmtId="0" fontId="0" fillId="0" borderId="6" xfId="0" applyBorder="1" applyAlignment="1">
      <alignment horizontal="center" shrinkToFit="1"/>
    </xf>
    <xf numFmtId="0" fontId="0" fillId="0" borderId="8" xfId="0" applyBorder="1" applyAlignment="1">
      <alignment horizontal="center" shrinkToFit="1"/>
    </xf>
    <xf numFmtId="0" fontId="0" fillId="3" borderId="5" xfId="0" applyFill="1" applyBorder="1" applyAlignment="1">
      <alignment horizontal="left" vertical="center"/>
    </xf>
    <xf numFmtId="0" fontId="0" fillId="3" borderId="5" xfId="0" applyFill="1" applyBorder="1" applyAlignment="1">
      <alignment horizontal="center" vertical="center"/>
    </xf>
    <xf numFmtId="0" fontId="0" fillId="3" borderId="5" xfId="0" applyFill="1" applyBorder="1"/>
    <xf numFmtId="49" fontId="0" fillId="3" borderId="114" xfId="0" applyNumberFormat="1" applyFill="1" applyBorder="1" applyAlignment="1">
      <alignment horizontal="left" vertical="center"/>
    </xf>
    <xf numFmtId="49" fontId="0" fillId="3" borderId="25" xfId="0" applyNumberFormat="1" applyFill="1" applyBorder="1" applyAlignment="1">
      <alignment horizontal="left" vertical="center"/>
    </xf>
    <xf numFmtId="49" fontId="0" fillId="3" borderId="26" xfId="0" applyNumberFormat="1" applyFill="1" applyBorder="1" applyAlignment="1">
      <alignment horizontal="left" vertical="center"/>
    </xf>
    <xf numFmtId="49" fontId="0" fillId="3" borderId="5" xfId="0" applyNumberFormat="1"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0" xfId="0" applyFill="1" applyAlignment="1">
      <alignment horizontal="center" vertical="center"/>
    </xf>
    <xf numFmtId="0" fontId="0" fillId="2" borderId="24" xfId="0" applyFill="1" applyBorder="1" applyAlignment="1">
      <alignment horizontal="center" vertical="center"/>
    </xf>
    <xf numFmtId="0" fontId="0" fillId="2" borderId="11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5" xfId="0" applyBorder="1" applyAlignment="1">
      <alignment horizontal="center" vertical="center"/>
    </xf>
    <xf numFmtId="49" fontId="0" fillId="0" borderId="5" xfId="0" applyNumberFormat="1" applyBorder="1" applyAlignment="1">
      <alignment horizontal="center" vertical="center"/>
    </xf>
    <xf numFmtId="0" fontId="0" fillId="3" borderId="6" xfId="0" applyFill="1" applyBorder="1"/>
    <xf numFmtId="0" fontId="0" fillId="3" borderId="7" xfId="0" applyFill="1" applyBorder="1"/>
    <xf numFmtId="0" fontId="0" fillId="3" borderId="8" xfId="0" applyFill="1" applyBorder="1"/>
    <xf numFmtId="0" fontId="0" fillId="2" borderId="5" xfId="0" applyFill="1" applyBorder="1" applyAlignment="1">
      <alignment horizontal="center" vertical="center" wrapText="1"/>
    </xf>
    <xf numFmtId="0" fontId="0" fillId="2" borderId="5"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3" borderId="5" xfId="0" applyNumberFormat="1" applyFill="1" applyBorder="1" applyAlignment="1">
      <alignment horizontal="left" vertical="center"/>
    </xf>
    <xf numFmtId="49" fontId="0" fillId="3" borderId="10" xfId="0" applyNumberFormat="1" applyFill="1" applyBorder="1" applyAlignment="1">
      <alignment horizontal="left" vertical="center"/>
    </xf>
    <xf numFmtId="49" fontId="0" fillId="0" borderId="5" xfId="0" applyNumberFormat="1" applyBorder="1"/>
    <xf numFmtId="0" fontId="0" fillId="6" borderId="30" xfId="0" applyFill="1" applyBorder="1" applyAlignment="1" applyProtection="1">
      <alignment horizontal="center" vertical="center"/>
      <protection locked="0"/>
    </xf>
    <xf numFmtId="0" fontId="0" fillId="6" borderId="32" xfId="0"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0" fontId="0" fillId="6" borderId="35" xfId="0" applyFill="1" applyBorder="1" applyAlignment="1" applyProtection="1">
      <alignment horizontal="center" vertical="center"/>
      <protection locked="0"/>
    </xf>
    <xf numFmtId="0" fontId="0" fillId="6" borderId="36" xfId="0" applyFill="1" applyBorder="1" applyAlignment="1" applyProtection="1">
      <alignment horizontal="center" vertical="center"/>
      <protection locked="0"/>
    </xf>
    <xf numFmtId="0" fontId="0" fillId="6" borderId="38" xfId="0" applyFill="1" applyBorder="1" applyAlignment="1" applyProtection="1">
      <alignment horizontal="center" vertical="center"/>
      <protection locked="0"/>
    </xf>
    <xf numFmtId="0" fontId="2" fillId="0" borderId="39" xfId="2" applyBorder="1" applyAlignment="1">
      <alignment horizontal="center" vertical="center" shrinkToFit="1"/>
    </xf>
    <xf numFmtId="0" fontId="2" fillId="0" borderId="25" xfId="2" applyBorder="1" applyAlignment="1">
      <alignment horizontal="center" vertical="center" shrinkToFit="1"/>
    </xf>
    <xf numFmtId="0" fontId="2" fillId="0" borderId="40" xfId="2" applyBorder="1" applyAlignment="1">
      <alignment horizontal="center" vertical="center" shrinkToFit="1"/>
    </xf>
    <xf numFmtId="0" fontId="2" fillId="0" borderId="4" xfId="2" applyBorder="1" applyAlignment="1">
      <alignment horizontal="center" vertical="center" shrinkToFit="1"/>
    </xf>
    <xf numFmtId="0" fontId="2" fillId="0" borderId="2" xfId="2" applyBorder="1" applyAlignment="1">
      <alignment horizontal="center" vertical="center" shrinkToFit="1"/>
    </xf>
    <xf numFmtId="0" fontId="2" fillId="0" borderId="3" xfId="2" applyBorder="1" applyAlignment="1">
      <alignment horizontal="center" vertical="center" shrinkToFit="1"/>
    </xf>
    <xf numFmtId="0" fontId="0" fillId="6" borderId="41" xfId="0" applyFill="1" applyBorder="1" applyAlignment="1">
      <alignment horizontal="center" vertical="center" shrinkToFit="1"/>
    </xf>
    <xf numFmtId="0" fontId="5" fillId="2" borderId="42" xfId="0" applyFont="1" applyFill="1" applyBorder="1" applyAlignment="1">
      <alignment horizontal="center" vertical="center" shrinkToFit="1"/>
    </xf>
    <xf numFmtId="0" fontId="0" fillId="2" borderId="42" xfId="0" applyFill="1" applyBorder="1" applyAlignment="1">
      <alignment shrinkToFit="1"/>
    </xf>
    <xf numFmtId="0" fontId="0" fillId="2" borderId="29" xfId="0" applyFill="1" applyBorder="1" applyAlignment="1">
      <alignment horizontal="center" vertical="center" shrinkToFit="1"/>
    </xf>
    <xf numFmtId="0" fontId="0" fillId="6" borderId="43" xfId="0" applyFill="1" applyBorder="1" applyAlignment="1">
      <alignment horizontal="center" vertical="center" shrinkToFit="1"/>
    </xf>
    <xf numFmtId="0" fontId="0" fillId="6" borderId="44" xfId="0" applyFill="1" applyBorder="1" applyAlignment="1">
      <alignment horizontal="center" vertical="center" shrinkToFit="1"/>
    </xf>
    <xf numFmtId="0" fontId="11" fillId="3" borderId="5" xfId="0" applyFont="1" applyFill="1" applyBorder="1" applyAlignment="1">
      <alignment horizontal="center" vertical="center"/>
    </xf>
    <xf numFmtId="0" fontId="0" fillId="3" borderId="5" xfId="0" applyFill="1" applyBorder="1" applyAlignment="1">
      <alignment horizontal="center" vertical="center" wrapText="1"/>
    </xf>
    <xf numFmtId="0" fontId="1" fillId="3" borderId="5" xfId="0" applyFont="1" applyFill="1" applyBorder="1" applyAlignment="1">
      <alignment horizontal="center" vertical="center"/>
    </xf>
    <xf numFmtId="49" fontId="0" fillId="5" borderId="6" xfId="0" applyNumberFormat="1" applyFill="1" applyBorder="1" applyAlignment="1">
      <alignment horizontal="center" vertical="center"/>
    </xf>
    <xf numFmtId="49" fontId="0" fillId="5" borderId="7" xfId="0" applyNumberFormat="1" applyFill="1" applyBorder="1" applyAlignment="1">
      <alignment horizontal="center" vertical="center"/>
    </xf>
    <xf numFmtId="49" fontId="0" fillId="5" borderId="8" xfId="0" applyNumberFormat="1" applyFill="1" applyBorder="1" applyAlignment="1">
      <alignment horizontal="center" vertical="center"/>
    </xf>
    <xf numFmtId="49" fontId="0" fillId="4" borderId="6" xfId="0" applyNumberFormat="1" applyFill="1" applyBorder="1" applyAlignment="1">
      <alignment horizontal="center" vertical="center"/>
    </xf>
    <xf numFmtId="49" fontId="0" fillId="4" borderId="7" xfId="0" applyNumberFormat="1" applyFill="1" applyBorder="1" applyAlignment="1">
      <alignment horizontal="center" vertical="center"/>
    </xf>
    <xf numFmtId="49" fontId="0" fillId="4" borderId="8" xfId="0" applyNumberForma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49" fontId="0" fillId="3" borderId="6" xfId="0" applyNumberFormat="1" applyFill="1" applyBorder="1" applyAlignment="1">
      <alignment horizontal="center" vertical="center"/>
    </xf>
    <xf numFmtId="49" fontId="0" fillId="3" borderId="7" xfId="0" applyNumberFormat="1" applyFill="1" applyBorder="1" applyAlignment="1">
      <alignment horizontal="center" vertical="center"/>
    </xf>
    <xf numFmtId="49" fontId="0" fillId="3" borderId="8" xfId="0" applyNumberFormat="1" applyFill="1" applyBorder="1" applyAlignment="1">
      <alignment horizontal="center" vertical="center"/>
    </xf>
    <xf numFmtId="49" fontId="0" fillId="3" borderId="6" xfId="0" applyNumberFormat="1" applyFill="1" applyBorder="1" applyAlignment="1">
      <alignment horizontal="left" vertical="center"/>
    </xf>
    <xf numFmtId="49" fontId="0" fillId="3" borderId="7" xfId="0" applyNumberFormat="1" applyFill="1" applyBorder="1" applyAlignment="1">
      <alignment horizontal="left" vertical="center"/>
    </xf>
    <xf numFmtId="49" fontId="0" fillId="3" borderId="8" xfId="0" applyNumberFormat="1" applyFill="1" applyBorder="1" applyAlignment="1">
      <alignment horizontal="left" vertical="center"/>
    </xf>
    <xf numFmtId="0" fontId="8" fillId="0" borderId="0" xfId="0" applyFont="1" applyAlignment="1">
      <alignment horizontal="center" wrapText="1"/>
    </xf>
    <xf numFmtId="14" fontId="9" fillId="0" borderId="0" xfId="0" applyNumberFormat="1" applyFont="1" applyAlignment="1">
      <alignment horizontal="center"/>
    </xf>
    <xf numFmtId="0" fontId="9" fillId="0" borderId="0" xfId="0" applyFont="1" applyAlignment="1">
      <alignment horizontal="center"/>
    </xf>
    <xf numFmtId="49" fontId="0" fillId="0" borderId="5" xfId="0" applyNumberFormat="1" applyBorder="1" applyAlignment="1">
      <alignment horizontal="left" vertical="center"/>
    </xf>
    <xf numFmtId="49" fontId="0" fillId="5" borderId="5" xfId="0" applyNumberForma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2" fillId="0" borderId="6" xfId="2" applyBorder="1" applyAlignment="1">
      <alignment horizontal="center" vertical="center" shrinkToFit="1"/>
    </xf>
    <xf numFmtId="0" fontId="2" fillId="0" borderId="7" xfId="2" applyBorder="1" applyAlignment="1">
      <alignment horizontal="center" vertical="center" shrinkToFit="1"/>
    </xf>
    <xf numFmtId="0" fontId="2" fillId="0" borderId="8" xfId="2" applyBorder="1" applyAlignment="1">
      <alignment horizontal="center" vertical="center" shrinkToFit="1"/>
    </xf>
    <xf numFmtId="0" fontId="0" fillId="0" borderId="7" xfId="2" applyFont="1" applyBorder="1" applyAlignment="1">
      <alignment horizontal="center" vertical="center" shrinkToFit="1"/>
    </xf>
    <xf numFmtId="0" fontId="5" fillId="2" borderId="56" xfId="0" applyFont="1" applyFill="1" applyBorder="1" applyAlignment="1">
      <alignment horizontal="center" vertical="center"/>
    </xf>
    <xf numFmtId="0" fontId="0" fillId="2" borderId="56" xfId="0" applyFill="1" applyBorder="1" applyAlignment="1">
      <alignment horizontal="center" vertical="center"/>
    </xf>
    <xf numFmtId="0" fontId="0" fillId="2" borderId="109" xfId="0" applyFill="1" applyBorder="1" applyAlignment="1">
      <alignment horizontal="center" vertical="center"/>
    </xf>
    <xf numFmtId="0" fontId="5" fillId="0" borderId="110" xfId="0" applyFont="1" applyBorder="1" applyAlignment="1">
      <alignment horizontal="center" vertical="center"/>
    </xf>
    <xf numFmtId="0" fontId="5" fillId="0" borderId="28" xfId="0" applyFont="1" applyBorder="1" applyAlignment="1">
      <alignment horizontal="center" vertical="center"/>
    </xf>
    <xf numFmtId="0" fontId="0" fillId="0" borderId="95" xfId="0" applyBorder="1" applyAlignment="1">
      <alignment horizontal="center" vertical="center"/>
    </xf>
    <xf numFmtId="0" fontId="5" fillId="0" borderId="96" xfId="0" applyFont="1" applyBorder="1" applyAlignment="1">
      <alignment horizontal="center" vertical="center" shrinkToFit="1"/>
    </xf>
    <xf numFmtId="0" fontId="0" fillId="0" borderId="42" xfId="0" applyBorder="1" applyAlignment="1">
      <alignment shrinkToFit="1"/>
    </xf>
    <xf numFmtId="0" fontId="5" fillId="0" borderId="42" xfId="0" applyFont="1" applyBorder="1" applyAlignment="1">
      <alignment horizontal="center" vertical="center" shrinkToFit="1"/>
    </xf>
    <xf numFmtId="0" fontId="0" fillId="0" borderId="95" xfId="0" applyBorder="1" applyAlignment="1">
      <alignment horizontal="center" vertical="center" shrinkToFit="1"/>
    </xf>
    <xf numFmtId="0" fontId="2" fillId="0" borderId="26" xfId="2" applyBorder="1" applyAlignment="1">
      <alignment horizontal="center" vertical="center" shrinkToFit="1"/>
    </xf>
    <xf numFmtId="0" fontId="0" fillId="0" borderId="99" xfId="0" applyBorder="1" applyAlignment="1">
      <alignment horizontal="center" vertical="center"/>
    </xf>
    <xf numFmtId="0" fontId="0" fillId="0" borderId="100" xfId="0" applyBorder="1" applyAlignment="1">
      <alignment horizontal="center" vertical="center"/>
    </xf>
    <xf numFmtId="0" fontId="0" fillId="0" borderId="106" xfId="0" applyBorder="1" applyAlignment="1">
      <alignment horizontal="center" vertical="center"/>
    </xf>
    <xf numFmtId="0" fontId="0" fillId="0" borderId="9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103" xfId="0" applyBorder="1" applyAlignment="1">
      <alignment horizontal="center" vertical="center"/>
    </xf>
    <xf numFmtId="49" fontId="0" fillId="0" borderId="97" xfId="0" applyNumberForma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0" xfId="0" applyBorder="1" applyAlignment="1">
      <alignment horizontal="center" vertical="center" shrinkToFit="1"/>
    </xf>
    <xf numFmtId="0" fontId="0" fillId="0" borderId="8" xfId="0" applyBorder="1" applyAlignment="1" applyProtection="1">
      <alignment horizontal="center" vertical="center"/>
      <protection locked="0"/>
    </xf>
    <xf numFmtId="0" fontId="0" fillId="0" borderId="99" xfId="0" applyBorder="1" applyAlignment="1">
      <alignment horizontal="center" vertical="center" shrinkToFit="1"/>
    </xf>
    <xf numFmtId="0" fontId="0" fillId="0" borderId="106" xfId="0" applyBorder="1" applyAlignment="1">
      <alignment horizontal="center" vertical="center" shrinkToFit="1"/>
    </xf>
    <xf numFmtId="0" fontId="0" fillId="0" borderId="19" xfId="0" applyBorder="1" applyAlignment="1" applyProtection="1">
      <alignment horizontal="center" vertical="center"/>
      <protection locked="0"/>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103" xfId="0" applyBorder="1" applyAlignment="1">
      <alignment horizontal="center" vertical="center" shrinkToFit="1"/>
    </xf>
    <xf numFmtId="0" fontId="0" fillId="2" borderId="65"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15" xfId="0" applyFill="1" applyBorder="1" applyAlignment="1">
      <alignment horizontal="center" vertical="center" wrapText="1"/>
    </xf>
    <xf numFmtId="0" fontId="0" fillId="2" borderId="116" xfId="0" applyFill="1" applyBorder="1" applyAlignment="1">
      <alignment horizontal="center" vertical="center"/>
    </xf>
    <xf numFmtId="0" fontId="0" fillId="2" borderId="117" xfId="0" applyFill="1" applyBorder="1" applyAlignment="1">
      <alignment horizontal="center" vertical="center"/>
    </xf>
    <xf numFmtId="0" fontId="0" fillId="2" borderId="66" xfId="0" applyFill="1" applyBorder="1" applyAlignment="1">
      <alignment horizontal="center" vertical="center"/>
    </xf>
    <xf numFmtId="0" fontId="0" fillId="2" borderId="1" xfId="0" applyFill="1" applyBorder="1" applyAlignment="1">
      <alignment horizontal="center" vertical="center"/>
    </xf>
    <xf numFmtId="0" fontId="0" fillId="2" borderId="67" xfId="0" applyFill="1" applyBorder="1" applyAlignment="1">
      <alignment horizontal="center" vertical="center"/>
    </xf>
    <xf numFmtId="0" fontId="0" fillId="2" borderId="5" xfId="0" applyFill="1" applyBorder="1"/>
    <xf numFmtId="0" fontId="0" fillId="2" borderId="61" xfId="0" applyFill="1" applyBorder="1" applyAlignment="1">
      <alignment horizontal="center" vertical="center"/>
    </xf>
    <xf numFmtId="0" fontId="0" fillId="2" borderId="61" xfId="0" applyFill="1" applyBorder="1"/>
    <xf numFmtId="0" fontId="0" fillId="2" borderId="56" xfId="0" applyFill="1" applyBorder="1"/>
    <xf numFmtId="49" fontId="0" fillId="2" borderId="61" xfId="0" applyNumberFormat="1" applyFill="1" applyBorder="1" applyAlignment="1">
      <alignment horizontal="center" vertical="center"/>
    </xf>
    <xf numFmtId="49" fontId="0" fillId="2" borderId="5" xfId="0" applyNumberFormat="1" applyFill="1" applyBorder="1" applyAlignment="1">
      <alignment horizontal="center" vertical="center"/>
    </xf>
    <xf numFmtId="0" fontId="0" fillId="2" borderId="6" xfId="0"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31" fontId="0" fillId="2" borderId="5" xfId="0" applyNumberFormat="1" applyFill="1" applyBorder="1" applyAlignment="1">
      <alignment horizontal="center" vertical="center"/>
    </xf>
    <xf numFmtId="0" fontId="0" fillId="2" borderId="5" xfId="0" applyFill="1" applyBorder="1" applyAlignment="1">
      <alignment horizontal="left" vertical="center"/>
    </xf>
    <xf numFmtId="0" fontId="4" fillId="2" borderId="5" xfId="1" applyFill="1" applyBorder="1" applyAlignment="1" applyProtection="1"/>
    <xf numFmtId="0" fontId="0" fillId="2" borderId="61" xfId="0" applyFill="1" applyBorder="1" applyAlignment="1">
      <alignment horizontal="center" vertical="center" wrapText="1"/>
    </xf>
    <xf numFmtId="0" fontId="0" fillId="2" borderId="73" xfId="0" applyFill="1" applyBorder="1" applyAlignment="1">
      <alignment horizontal="center" vertical="center"/>
    </xf>
    <xf numFmtId="0" fontId="0" fillId="2" borderId="72" xfId="0" applyFill="1" applyBorder="1" applyAlignment="1">
      <alignment horizontal="center" vertical="center"/>
    </xf>
    <xf numFmtId="0" fontId="0" fillId="2" borderId="60" xfId="0" applyFill="1" applyBorder="1" applyAlignment="1">
      <alignment horizontal="center" vertical="center"/>
    </xf>
    <xf numFmtId="0" fontId="0" fillId="2" borderId="59" xfId="0" applyFill="1" applyBorder="1" applyAlignment="1">
      <alignment horizontal="center" vertical="center"/>
    </xf>
    <xf numFmtId="0" fontId="0" fillId="2" borderId="33" xfId="0" applyFill="1" applyBorder="1"/>
    <xf numFmtId="0" fontId="0" fillId="2" borderId="47" xfId="0" applyFill="1" applyBorder="1"/>
    <xf numFmtId="0" fontId="0" fillId="2" borderId="45" xfId="0" applyFill="1" applyBorder="1" applyAlignment="1">
      <alignment horizontal="center" vertical="center"/>
    </xf>
    <xf numFmtId="0" fontId="0" fillId="2" borderId="30" xfId="0" applyFill="1" applyBorder="1"/>
    <xf numFmtId="0" fontId="0" fillId="2" borderId="58" xfId="0" applyFill="1" applyBorder="1"/>
    <xf numFmtId="49" fontId="0" fillId="2" borderId="73" xfId="0" applyNumberFormat="1" applyFill="1" applyBorder="1" applyAlignment="1">
      <alignment horizontal="center" vertical="center"/>
    </xf>
    <xf numFmtId="49" fontId="0" fillId="2" borderId="31" xfId="0" applyNumberFormat="1" applyFill="1" applyBorder="1" applyAlignment="1">
      <alignment horizontal="center" vertical="center"/>
    </xf>
    <xf numFmtId="49" fontId="0" fillId="2" borderId="59" xfId="0" applyNumberFormat="1" applyFill="1" applyBorder="1" applyAlignment="1">
      <alignment horizontal="center" vertical="center"/>
    </xf>
    <xf numFmtId="49" fontId="0" fillId="2" borderId="60" xfId="0" applyNumberFormat="1" applyFill="1" applyBorder="1" applyAlignment="1">
      <alignment horizontal="center" vertical="center"/>
    </xf>
    <xf numFmtId="49" fontId="0" fillId="2" borderId="72" xfId="0" applyNumberFormat="1" applyFill="1" applyBorder="1" applyAlignment="1">
      <alignment horizontal="center" vertical="center"/>
    </xf>
    <xf numFmtId="49" fontId="0" fillId="2" borderId="54" xfId="0" applyNumberFormat="1" applyFill="1" applyBorder="1" applyAlignment="1">
      <alignment horizontal="left" vertical="center" shrinkToFit="1"/>
    </xf>
    <xf numFmtId="49" fontId="0" fillId="2" borderId="34" xfId="0" applyNumberFormat="1" applyFill="1" applyBorder="1" applyAlignment="1">
      <alignment horizontal="left" vertical="center" shrinkToFit="1"/>
    </xf>
    <xf numFmtId="49" fontId="0" fillId="2" borderId="71" xfId="0" applyNumberFormat="1" applyFill="1" applyBorder="1" applyAlignment="1">
      <alignment horizontal="left" vertical="center" shrinkToFit="1"/>
    </xf>
    <xf numFmtId="49" fontId="0" fillId="2" borderId="68" xfId="0" applyNumberFormat="1" applyFill="1" applyBorder="1" applyAlignment="1">
      <alignment horizontal="center" vertical="center"/>
    </xf>
    <xf numFmtId="49" fontId="0" fillId="2" borderId="34" xfId="0" applyNumberFormat="1" applyFill="1" applyBorder="1" applyAlignment="1">
      <alignment horizontal="center" vertical="center"/>
    </xf>
    <xf numFmtId="49" fontId="0" fillId="2" borderId="52" xfId="0" applyNumberFormat="1" applyFill="1" applyBorder="1" applyAlignment="1">
      <alignment horizontal="center" vertical="center"/>
    </xf>
    <xf numFmtId="49" fontId="0" fillId="2" borderId="54" xfId="0" applyNumberFormat="1" applyFill="1" applyBorder="1" applyAlignment="1">
      <alignment horizontal="center" vertical="center"/>
    </xf>
    <xf numFmtId="49" fontId="0" fillId="2" borderId="71" xfId="0" applyNumberFormat="1"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xf numFmtId="0" fontId="0" fillId="2" borderId="68" xfId="0" applyFill="1" applyBorder="1" applyAlignment="1">
      <alignment horizontal="center" vertical="center"/>
    </xf>
    <xf numFmtId="0" fontId="0" fillId="2" borderId="71" xfId="0" applyFill="1" applyBorder="1" applyAlignment="1">
      <alignment horizontal="center" vertical="center"/>
    </xf>
    <xf numFmtId="49" fontId="0" fillId="2" borderId="68" xfId="0" applyNumberFormat="1" applyFill="1" applyBorder="1"/>
    <xf numFmtId="49" fontId="0" fillId="2" borderId="34" xfId="0" applyNumberFormat="1" applyFill="1" applyBorder="1"/>
    <xf numFmtId="49" fontId="0" fillId="2" borderId="52" xfId="0" applyNumberFormat="1" applyFill="1" applyBorder="1"/>
    <xf numFmtId="0" fontId="0" fillId="2" borderId="31" xfId="0" applyFill="1" applyBorder="1" applyAlignment="1">
      <alignment horizontal="center" vertical="center"/>
    </xf>
    <xf numFmtId="49" fontId="0" fillId="2" borderId="71" xfId="0" applyNumberFormat="1" applyFill="1" applyBorder="1"/>
    <xf numFmtId="49" fontId="0" fillId="2" borderId="73" xfId="0" applyNumberFormat="1" applyFill="1" applyBorder="1" applyAlignment="1">
      <alignment horizontal="left" vertical="center"/>
    </xf>
    <xf numFmtId="49" fontId="0" fillId="2" borderId="31" xfId="0" applyNumberFormat="1" applyFill="1" applyBorder="1" applyAlignment="1">
      <alignment horizontal="left" vertical="center"/>
    </xf>
    <xf numFmtId="49" fontId="0" fillId="2" borderId="59" xfId="0" applyNumberFormat="1" applyFill="1" applyBorder="1" applyAlignment="1">
      <alignment horizontal="left" vertical="center"/>
    </xf>
    <xf numFmtId="49" fontId="0" fillId="2" borderId="60" xfId="0" applyNumberFormat="1" applyFill="1" applyBorder="1" applyAlignment="1">
      <alignment horizontal="left" vertical="center" shrinkToFit="1"/>
    </xf>
    <xf numFmtId="49" fontId="0" fillId="2" borderId="31" xfId="0" applyNumberFormat="1" applyFill="1" applyBorder="1" applyAlignment="1">
      <alignment horizontal="left" vertical="center" shrinkToFit="1"/>
    </xf>
    <xf numFmtId="49" fontId="0" fillId="2" borderId="72" xfId="0" applyNumberFormat="1" applyFill="1" applyBorder="1" applyAlignment="1">
      <alignment horizontal="left" vertical="center" shrinkToFit="1"/>
    </xf>
    <xf numFmtId="49" fontId="0" fillId="2" borderId="72" xfId="0" applyNumberFormat="1" applyFill="1" applyBorder="1" applyAlignment="1">
      <alignment horizontal="left" vertical="center"/>
    </xf>
    <xf numFmtId="0" fontId="0" fillId="2" borderId="34" xfId="0" applyFill="1" applyBorder="1" applyAlignment="1">
      <alignment horizontal="center" vertical="center"/>
    </xf>
    <xf numFmtId="0" fontId="0" fillId="2" borderId="52" xfId="0" applyFill="1" applyBorder="1" applyAlignment="1">
      <alignment horizontal="center" vertical="center"/>
    </xf>
    <xf numFmtId="0" fontId="0" fillId="2" borderId="54" xfId="0" applyFill="1" applyBorder="1" applyAlignment="1">
      <alignment horizontal="center" vertical="center"/>
    </xf>
    <xf numFmtId="0" fontId="0" fillId="2" borderId="44" xfId="0" applyFill="1" applyBorder="1" applyAlignment="1">
      <alignment horizontal="center" vertical="center"/>
    </xf>
    <xf numFmtId="0" fontId="0" fillId="2" borderId="47" xfId="0" applyFill="1" applyBorder="1" applyAlignment="1">
      <alignment horizontal="center" vertical="center"/>
    </xf>
    <xf numFmtId="0" fontId="0" fillId="2" borderId="50" xfId="0" applyFill="1" applyBorder="1" applyAlignment="1">
      <alignment horizontal="center" vertical="center"/>
    </xf>
    <xf numFmtId="49" fontId="0" fillId="2" borderId="44" xfId="0" applyNumberFormat="1" applyFill="1" applyBorder="1"/>
    <xf numFmtId="49" fontId="0" fillId="2" borderId="54" xfId="0" applyNumberFormat="1" applyFill="1" applyBorder="1"/>
    <xf numFmtId="49" fontId="0" fillId="2" borderId="44" xfId="0" applyNumberFormat="1" applyFill="1" applyBorder="1" applyAlignment="1">
      <alignment horizontal="center" vertical="center"/>
    </xf>
    <xf numFmtId="49" fontId="0" fillId="2" borderId="47" xfId="0" applyNumberFormat="1" applyFill="1" applyBorder="1" applyAlignment="1">
      <alignment horizontal="center" vertical="center"/>
    </xf>
    <xf numFmtId="0" fontId="0" fillId="2" borderId="35" xfId="0" applyFill="1" applyBorder="1" applyAlignment="1">
      <alignment horizontal="center"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41" xfId="0" applyFill="1" applyBorder="1" applyAlignment="1">
      <alignment horizontal="center" vertical="center"/>
    </xf>
    <xf numFmtId="0" fontId="0" fillId="2" borderId="49" xfId="0" applyFill="1" applyBorder="1" applyAlignment="1">
      <alignment horizontal="center" vertical="center"/>
    </xf>
    <xf numFmtId="0" fontId="0" fillId="2" borderId="48" xfId="0" applyFill="1" applyBorder="1" applyAlignment="1">
      <alignment horizontal="center" vertical="center"/>
    </xf>
    <xf numFmtId="0" fontId="0" fillId="2" borderId="38" xfId="0" applyFill="1" applyBorder="1" applyAlignment="1">
      <alignment horizontal="center" vertical="center"/>
    </xf>
    <xf numFmtId="0" fontId="0" fillId="2" borderId="51" xfId="0" applyFill="1" applyBorder="1" applyAlignment="1">
      <alignment horizontal="center" vertical="center"/>
    </xf>
    <xf numFmtId="49" fontId="0" fillId="2" borderId="51" xfId="0" applyNumberFormat="1" applyFill="1" applyBorder="1"/>
    <xf numFmtId="49" fontId="0" fillId="2" borderId="41" xfId="0" applyNumberFormat="1" applyFill="1" applyBorder="1"/>
    <xf numFmtId="49" fontId="0" fillId="2" borderId="53" xfId="0" applyNumberFormat="1" applyFill="1" applyBorder="1"/>
    <xf numFmtId="49" fontId="0" fillId="2" borderId="41" xfId="0" applyNumberFormat="1" applyFill="1" applyBorder="1" applyAlignment="1">
      <alignment horizontal="center" vertical="center"/>
    </xf>
    <xf numFmtId="49" fontId="0" fillId="2" borderId="49" xfId="0" applyNumberFormat="1" applyFill="1" applyBorder="1" applyAlignment="1">
      <alignment horizontal="center" vertical="center"/>
    </xf>
    <xf numFmtId="49" fontId="0" fillId="2" borderId="53" xfId="0" applyNumberFormat="1" applyFill="1" applyBorder="1" applyAlignment="1">
      <alignment horizontal="left" vertical="center" shrinkToFit="1"/>
    </xf>
    <xf numFmtId="49" fontId="0" fillId="2" borderId="37" xfId="0" applyNumberFormat="1" applyFill="1" applyBorder="1" applyAlignment="1">
      <alignment horizontal="left" vertical="center" shrinkToFit="1"/>
    </xf>
    <xf numFmtId="49" fontId="0" fillId="2" borderId="70" xfId="0" applyNumberFormat="1" applyFill="1" applyBorder="1" applyAlignment="1">
      <alignment horizontal="left" vertical="center" shrinkToFit="1"/>
    </xf>
    <xf numFmtId="0" fontId="0" fillId="2" borderId="36" xfId="0" applyFill="1" applyBorder="1"/>
    <xf numFmtId="0" fontId="0" fillId="2" borderId="49" xfId="0" applyFill="1" applyBorder="1"/>
    <xf numFmtId="49" fontId="0" fillId="2" borderId="51" xfId="0" applyNumberFormat="1" applyFill="1" applyBorder="1" applyAlignment="1">
      <alignment horizontal="center" vertical="center"/>
    </xf>
    <xf numFmtId="0" fontId="0" fillId="0" borderId="93"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50" xfId="0" applyBorder="1" applyAlignment="1">
      <alignment horizontal="center" vertical="center" shrinkToFit="1"/>
    </xf>
    <xf numFmtId="0" fontId="0" fillId="0" borderId="47" xfId="0" applyBorder="1" applyAlignment="1">
      <alignment horizontal="center" vertical="center" shrinkToFit="1"/>
    </xf>
    <xf numFmtId="0" fontId="0" fillId="0" borderId="52" xfId="0" applyBorder="1" applyAlignment="1">
      <alignment horizontal="center" vertical="center" shrinkToFit="1"/>
    </xf>
    <xf numFmtId="0" fontId="0" fillId="0" borderId="54" xfId="0" applyBorder="1" applyAlignment="1">
      <alignment horizontal="center" vertical="center" shrinkToFit="1"/>
    </xf>
    <xf numFmtId="0" fontId="0" fillId="0" borderId="35" xfId="0" applyBorder="1" applyAlignment="1">
      <alignment horizontal="center" vertical="center" shrinkToFit="1"/>
    </xf>
    <xf numFmtId="0" fontId="0" fillId="0" borderId="9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55"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32" xfId="0" applyBorder="1" applyAlignment="1">
      <alignment horizontal="center" vertical="center" shrinkToFit="1"/>
    </xf>
    <xf numFmtId="0" fontId="0" fillId="0" borderId="94"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0" fillId="0" borderId="51" xfId="0" applyBorder="1" applyAlignment="1">
      <alignment horizontal="center" vertical="center" shrinkToFit="1"/>
    </xf>
    <xf numFmtId="0" fontId="0" fillId="0" borderId="53" xfId="0" applyBorder="1" applyAlignment="1">
      <alignment horizontal="center" vertical="center" shrinkToFit="1"/>
    </xf>
    <xf numFmtId="0" fontId="0" fillId="0" borderId="38" xfId="0" applyBorder="1" applyAlignment="1">
      <alignment horizontal="center" vertical="center" shrinkToFit="1"/>
    </xf>
    <xf numFmtId="0" fontId="0" fillId="0" borderId="3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4" xfId="0" applyBorder="1" applyAlignment="1">
      <alignment horizontal="center" vertical="center" shrinkToFit="1"/>
    </xf>
    <xf numFmtId="0" fontId="0" fillId="2" borderId="8" xfId="0"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2" borderId="8" xfId="0" applyNumberFormat="1" applyFill="1" applyBorder="1" applyAlignment="1">
      <alignment horizontal="center" vertical="center"/>
    </xf>
    <xf numFmtId="0" fontId="2" fillId="0" borderId="9" xfId="2" applyBorder="1" applyAlignment="1">
      <alignment horizontal="center" vertical="center" shrinkToFit="1"/>
    </xf>
    <xf numFmtId="0" fontId="5" fillId="0" borderId="27" xfId="0" applyFont="1" applyBorder="1" applyAlignment="1">
      <alignment horizontal="center" vertical="center"/>
    </xf>
    <xf numFmtId="0" fontId="0" fillId="0" borderId="29" xfId="0" applyBorder="1" applyAlignment="1">
      <alignment horizontal="center" vertical="center" shrinkToFit="1"/>
    </xf>
    <xf numFmtId="0" fontId="0" fillId="2" borderId="10" xfId="0" applyFill="1" applyBorder="1" applyAlignment="1">
      <alignment horizontal="center" vertical="center"/>
    </xf>
    <xf numFmtId="0" fontId="0" fillId="2" borderId="57" xfId="0" applyFill="1" applyBorder="1" applyAlignment="1">
      <alignment horizontal="center" vertical="center"/>
    </xf>
    <xf numFmtId="0" fontId="0" fillId="0" borderId="30"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43" xfId="0" applyBorder="1" applyAlignment="1">
      <alignment horizontal="center" vertical="center" shrinkToFit="1"/>
    </xf>
    <xf numFmtId="0" fontId="0" fillId="0" borderId="36"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41" xfId="0" applyBorder="1" applyAlignment="1">
      <alignment horizontal="center" vertical="center" shrinkToFit="1"/>
    </xf>
    <xf numFmtId="0" fontId="0" fillId="0" borderId="11" xfId="2" applyFont="1" applyBorder="1" applyAlignment="1">
      <alignment horizontal="center" vertical="center"/>
    </xf>
    <xf numFmtId="0" fontId="2" fillId="0" borderId="12" xfId="2" applyBorder="1" applyAlignment="1">
      <alignment horizontal="center" vertical="center"/>
    </xf>
    <xf numFmtId="0" fontId="2" fillId="0" borderId="13" xfId="2" applyBorder="1" applyAlignment="1">
      <alignment horizontal="center" vertical="center"/>
    </xf>
    <xf numFmtId="0" fontId="2" fillId="0" borderId="9" xfId="2" applyBorder="1" applyAlignment="1">
      <alignment horizontal="center" vertical="center"/>
    </xf>
    <xf numFmtId="0" fontId="2" fillId="0" borderId="8" xfId="2" applyBorder="1" applyAlignment="1">
      <alignment horizontal="center" vertical="center"/>
    </xf>
    <xf numFmtId="0" fontId="2" fillId="0" borderId="84" xfId="2" applyBorder="1" applyAlignment="1"/>
    <xf numFmtId="0" fontId="2" fillId="0" borderId="85" xfId="2" applyBorder="1" applyAlignment="1"/>
    <xf numFmtId="0" fontId="2" fillId="0" borderId="86" xfId="2" applyBorder="1" applyAlignment="1"/>
    <xf numFmtId="0" fontId="2" fillId="0" borderId="6" xfId="2" applyBorder="1" applyAlignment="1"/>
    <xf numFmtId="0" fontId="2" fillId="0" borderId="7" xfId="2" applyBorder="1" applyAlignment="1"/>
    <xf numFmtId="0" fontId="2" fillId="0" borderId="74" xfId="2" applyBorder="1" applyAlignment="1"/>
    <xf numFmtId="0" fontId="2" fillId="2" borderId="5" xfId="0" applyFont="1" applyFill="1" applyBorder="1" applyAlignment="1">
      <alignment horizontal="center" vertical="center"/>
    </xf>
    <xf numFmtId="0" fontId="2" fillId="0" borderId="18" xfId="2" applyBorder="1" applyAlignment="1">
      <alignment horizontal="center" vertical="center"/>
    </xf>
    <xf numFmtId="0" fontId="2" fillId="0" borderId="19" xfId="2" applyBorder="1" applyAlignment="1">
      <alignment horizontal="center" vertical="center"/>
    </xf>
    <xf numFmtId="5" fontId="2" fillId="3" borderId="77" xfId="2" applyNumberFormat="1" applyFill="1" applyBorder="1">
      <alignment vertical="center"/>
    </xf>
    <xf numFmtId="0" fontId="2" fillId="3" borderId="77" xfId="2" applyFill="1" applyBorder="1">
      <alignment vertical="center"/>
    </xf>
    <xf numFmtId="0" fontId="2" fillId="3" borderId="82" xfId="2" applyFill="1" applyBorder="1">
      <alignment vertical="center"/>
    </xf>
    <xf numFmtId="0" fontId="2" fillId="2" borderId="56" xfId="2" applyFill="1" applyBorder="1" applyAlignment="1">
      <alignment horizontal="center" vertical="center"/>
    </xf>
    <xf numFmtId="0" fontId="2" fillId="2" borderId="56" xfId="2" applyFill="1" applyBorder="1" applyAlignment="1"/>
    <xf numFmtId="0" fontId="2" fillId="2" borderId="57" xfId="2" applyFill="1" applyBorder="1" applyAlignment="1"/>
    <xf numFmtId="5" fontId="2" fillId="2" borderId="45" xfId="2" applyNumberFormat="1" applyFill="1" applyBorder="1" applyAlignment="1"/>
    <xf numFmtId="5" fontId="2" fillId="2" borderId="46" xfId="2" applyNumberFormat="1" applyFill="1" applyBorder="1" applyAlignment="1"/>
    <xf numFmtId="0" fontId="0" fillId="2" borderId="87" xfId="2" applyFont="1" applyFill="1" applyBorder="1" applyAlignment="1">
      <alignment horizontal="left" vertical="center" shrinkToFit="1"/>
    </xf>
    <xf numFmtId="0" fontId="2" fillId="2" borderId="28" xfId="2" applyFill="1" applyBorder="1" applyAlignment="1">
      <alignment horizontal="left" vertical="center" shrinkToFit="1"/>
    </xf>
    <xf numFmtId="0" fontId="2" fillId="2" borderId="75" xfId="2" applyFill="1" applyBorder="1" applyAlignment="1">
      <alignment horizontal="left" vertical="center" shrinkToFit="1"/>
    </xf>
    <xf numFmtId="0" fontId="2" fillId="2" borderId="64" xfId="2" applyFill="1" applyBorder="1" applyAlignment="1">
      <alignment horizontal="center" vertical="center"/>
    </xf>
    <xf numFmtId="0" fontId="2" fillId="2" borderId="63" xfId="2" applyFill="1" applyBorder="1" applyAlignment="1">
      <alignment horizontal="left" vertical="center"/>
    </xf>
    <xf numFmtId="0" fontId="2" fillId="2" borderId="5" xfId="2" applyFill="1" applyBorder="1" applyAlignment="1">
      <alignment horizontal="left" vertical="center"/>
    </xf>
    <xf numFmtId="0" fontId="2" fillId="2" borderId="45" xfId="2" applyFill="1" applyBorder="1" applyAlignment="1">
      <alignment horizontal="center" vertical="center" wrapText="1"/>
    </xf>
    <xf numFmtId="0" fontId="2" fillId="2" borderId="45" xfId="2" applyFill="1" applyBorder="1" applyAlignment="1">
      <alignment horizontal="center" vertical="center"/>
    </xf>
    <xf numFmtId="0" fontId="2" fillId="2" borderId="83" xfId="2" applyFill="1" applyBorder="1" applyAlignment="1">
      <alignment horizontal="left" vertical="center"/>
    </xf>
    <xf numFmtId="0" fontId="2" fillId="2" borderId="45" xfId="2" applyFill="1" applyBorder="1" applyAlignment="1">
      <alignment horizontal="left" vertical="center"/>
    </xf>
    <xf numFmtId="0" fontId="0" fillId="2" borderId="5" xfId="2" applyFont="1" applyFill="1" applyBorder="1" applyAlignment="1">
      <alignment horizontal="center" vertical="center"/>
    </xf>
    <xf numFmtId="0" fontId="2" fillId="2" borderId="5" xfId="2" applyFill="1" applyBorder="1" applyAlignment="1">
      <alignment horizontal="center" vertical="center"/>
    </xf>
    <xf numFmtId="0" fontId="2" fillId="2" borderId="10" xfId="2" applyFill="1" applyBorder="1" applyAlignment="1">
      <alignment horizontal="center" vertical="center"/>
    </xf>
    <xf numFmtId="0" fontId="2" fillId="2" borderId="65" xfId="2" applyFill="1" applyBorder="1" applyAlignment="1">
      <alignment horizontal="center" vertical="center"/>
    </xf>
    <xf numFmtId="0" fontId="2" fillId="2" borderId="2" xfId="2" applyFill="1" applyBorder="1" applyAlignment="1">
      <alignment horizontal="center" vertical="center"/>
    </xf>
    <xf numFmtId="0" fontId="2" fillId="2" borderId="3" xfId="2" applyFill="1" applyBorder="1" applyAlignment="1">
      <alignment horizontal="center" vertical="center"/>
    </xf>
    <xf numFmtId="0" fontId="2" fillId="2" borderId="20" xfId="2" applyFill="1" applyBorder="1" applyAlignment="1">
      <alignment horizontal="center" vertical="center"/>
    </xf>
    <xf numFmtId="0" fontId="2" fillId="2" borderId="21" xfId="2" applyFill="1" applyBorder="1" applyAlignment="1">
      <alignment horizontal="center" vertical="center"/>
    </xf>
    <xf numFmtId="0" fontId="2" fillId="2" borderId="22" xfId="2" applyFill="1" applyBorder="1" applyAlignment="1">
      <alignment horizontal="center" vertical="center"/>
    </xf>
    <xf numFmtId="0" fontId="2" fillId="2" borderId="66" xfId="2" applyFill="1" applyBorder="1" applyAlignment="1">
      <alignment horizontal="center" vertical="center"/>
    </xf>
    <xf numFmtId="0" fontId="2" fillId="2" borderId="1" xfId="2" applyFill="1" applyBorder="1" applyAlignment="1">
      <alignment horizontal="center" vertical="center"/>
    </xf>
    <xf numFmtId="0" fontId="2" fillId="2" borderId="67" xfId="2" applyFill="1" applyBorder="1" applyAlignment="1">
      <alignment horizontal="center" vertical="center"/>
    </xf>
    <xf numFmtId="0" fontId="2" fillId="2" borderId="62" xfId="2" applyFill="1" applyBorder="1" applyAlignment="1">
      <alignment horizontal="center" vertical="center"/>
    </xf>
    <xf numFmtId="0" fontId="2" fillId="2" borderId="61" xfId="2" applyFill="1" applyBorder="1" applyAlignment="1"/>
    <xf numFmtId="0" fontId="2" fillId="2" borderId="63" xfId="2" applyFill="1" applyBorder="1" applyAlignment="1">
      <alignment horizontal="center" vertical="center"/>
    </xf>
    <xf numFmtId="0" fontId="2" fillId="2" borderId="5" xfId="2" applyFill="1" applyBorder="1" applyAlignment="1"/>
    <xf numFmtId="0" fontId="2" fillId="2" borderId="64" xfId="2" applyFill="1" applyBorder="1" applyAlignment="1"/>
    <xf numFmtId="0" fontId="2" fillId="2" borderId="61" xfId="2" applyFill="1" applyBorder="1" applyAlignment="1">
      <alignment horizontal="center" vertical="center"/>
    </xf>
    <xf numFmtId="49" fontId="2" fillId="2" borderId="61" xfId="2" applyNumberFormat="1" applyFill="1" applyBorder="1" applyAlignment="1">
      <alignment horizontal="center" vertical="center"/>
    </xf>
    <xf numFmtId="49" fontId="2" fillId="2" borderId="5" xfId="2" applyNumberFormat="1" applyFill="1" applyBorder="1" applyAlignment="1">
      <alignment horizontal="center" vertical="center"/>
    </xf>
    <xf numFmtId="0" fontId="2" fillId="2" borderId="33" xfId="2" applyFill="1" applyBorder="1" applyAlignment="1"/>
    <xf numFmtId="0" fontId="2" fillId="2" borderId="47" xfId="2" applyFill="1" applyBorder="1" applyAlignment="1"/>
    <xf numFmtId="49" fontId="2" fillId="2" borderId="52" xfId="2" applyNumberFormat="1" applyFill="1" applyBorder="1" applyAlignment="1">
      <alignment horizontal="center" vertical="center"/>
    </xf>
    <xf numFmtId="0" fontId="2" fillId="2" borderId="44" xfId="2" applyFill="1" applyBorder="1" applyAlignment="1">
      <alignment horizontal="center" vertical="center"/>
    </xf>
    <xf numFmtId="49" fontId="2" fillId="2" borderId="44" xfId="2" applyNumberFormat="1" applyFill="1" applyBorder="1" applyAlignment="1">
      <alignment horizontal="center" vertical="center"/>
    </xf>
    <xf numFmtId="0" fontId="2" fillId="2" borderId="47" xfId="2" applyFill="1" applyBorder="1" applyAlignment="1">
      <alignment horizontal="center" vertical="center"/>
    </xf>
    <xf numFmtId="0" fontId="5" fillId="2" borderId="56" xfId="2" applyFont="1" applyFill="1" applyBorder="1" applyAlignment="1">
      <alignment horizontal="center" vertical="center"/>
    </xf>
    <xf numFmtId="0" fontId="2" fillId="2" borderId="30" xfId="2" applyFill="1" applyBorder="1" applyAlignment="1"/>
    <xf numFmtId="0" fontId="2" fillId="2" borderId="58" xfId="2" applyFill="1" applyBorder="1" applyAlignment="1"/>
    <xf numFmtId="49" fontId="2" fillId="2" borderId="59" xfId="2" applyNumberFormat="1" applyFill="1" applyBorder="1" applyAlignment="1">
      <alignment horizontal="center" vertical="center"/>
    </xf>
    <xf numFmtId="0" fontId="2" fillId="2" borderId="43" xfId="2" applyFill="1" applyBorder="1" applyAlignment="1">
      <alignment horizontal="center" vertical="center"/>
    </xf>
    <xf numFmtId="49" fontId="2" fillId="2" borderId="52" xfId="2" applyNumberFormat="1" applyFill="1" applyBorder="1" applyAlignment="1"/>
    <xf numFmtId="0" fontId="2" fillId="2" borderId="44" xfId="2" applyFill="1" applyBorder="1" applyAlignment="1"/>
    <xf numFmtId="0" fontId="2" fillId="2" borderId="54" xfId="2" applyFill="1" applyBorder="1" applyAlignment="1"/>
    <xf numFmtId="49" fontId="2" fillId="2" borderId="43" xfId="2" applyNumberFormat="1" applyFill="1" applyBorder="1" applyAlignment="1">
      <alignment horizontal="center" vertical="center"/>
    </xf>
    <xf numFmtId="0" fontId="2" fillId="2" borderId="58" xfId="2" applyFill="1" applyBorder="1" applyAlignment="1">
      <alignment horizontal="center" vertical="center"/>
    </xf>
    <xf numFmtId="0" fontId="2" fillId="2" borderId="55" xfId="2" applyFill="1" applyBorder="1" applyAlignment="1">
      <alignment horizontal="center" vertical="center"/>
    </xf>
    <xf numFmtId="0" fontId="2" fillId="3" borderId="76" xfId="2" applyFill="1" applyBorder="1" applyAlignment="1">
      <alignment horizontal="center" vertical="center"/>
    </xf>
    <xf numFmtId="0" fontId="2" fillId="3" borderId="77" xfId="2" applyFill="1" applyBorder="1" applyAlignment="1">
      <alignment horizontal="center" vertical="center"/>
    </xf>
    <xf numFmtId="0" fontId="2" fillId="3" borderId="78" xfId="2" applyFill="1" applyBorder="1" applyAlignment="1">
      <alignment horizontal="center" vertical="center"/>
    </xf>
    <xf numFmtId="0" fontId="2" fillId="3" borderId="79" xfId="2" applyFill="1" applyBorder="1" applyAlignment="1">
      <alignment horizontal="center" vertical="center"/>
    </xf>
    <xf numFmtId="0" fontId="2" fillId="3" borderId="80" xfId="2" applyFill="1" applyBorder="1" applyAlignment="1">
      <alignment horizontal="center" vertical="center"/>
    </xf>
    <xf numFmtId="49" fontId="2" fillId="2" borderId="50" xfId="2" applyNumberFormat="1" applyFill="1" applyBorder="1" applyAlignment="1"/>
    <xf numFmtId="49" fontId="2" fillId="2" borderId="34" xfId="2" applyNumberFormat="1" applyFill="1" applyBorder="1" applyAlignment="1">
      <alignment horizontal="left" vertical="center"/>
    </xf>
    <xf numFmtId="49" fontId="2" fillId="2" borderId="71" xfId="2" applyNumberFormat="1" applyFill="1" applyBorder="1" applyAlignment="1">
      <alignment horizontal="left" vertical="center"/>
    </xf>
    <xf numFmtId="0" fontId="0" fillId="2" borderId="16" xfId="0" applyFill="1" applyBorder="1" applyAlignment="1">
      <alignment horizontal="center" vertical="center"/>
    </xf>
    <xf numFmtId="0" fontId="0" fillId="2" borderId="124" xfId="0" applyFill="1" applyBorder="1" applyAlignment="1">
      <alignment horizontal="center" vertical="center"/>
    </xf>
    <xf numFmtId="0" fontId="0" fillId="2" borderId="118" xfId="0" applyFill="1" applyBorder="1" applyAlignment="1">
      <alignment horizontal="center" vertical="center"/>
    </xf>
    <xf numFmtId="0" fontId="0" fillId="2" borderId="125" xfId="0" applyFill="1" applyBorder="1" applyAlignment="1">
      <alignment horizontal="center" vertical="center"/>
    </xf>
    <xf numFmtId="0" fontId="2" fillId="2" borderId="57" xfId="2" applyFill="1" applyBorder="1" applyAlignment="1">
      <alignment horizontal="center" vertical="center"/>
    </xf>
    <xf numFmtId="0" fontId="2" fillId="2" borderId="81" xfId="2" applyFill="1" applyBorder="1" applyAlignment="1">
      <alignment horizontal="center" vertical="center"/>
    </xf>
    <xf numFmtId="0" fontId="2" fillId="2" borderId="50" xfId="2" applyFill="1" applyBorder="1" applyAlignment="1">
      <alignment horizontal="center" vertical="center"/>
    </xf>
    <xf numFmtId="0" fontId="2" fillId="2" borderId="52" xfId="2" applyFill="1" applyBorder="1" applyAlignment="1">
      <alignment horizontal="center" vertical="center"/>
    </xf>
    <xf numFmtId="49" fontId="2" fillId="2" borderId="50" xfId="2" applyNumberFormat="1" applyFill="1" applyBorder="1" applyAlignment="1">
      <alignment horizontal="center" vertical="center"/>
    </xf>
    <xf numFmtId="0" fontId="2" fillId="2" borderId="35" xfId="2" applyFill="1" applyBorder="1" applyAlignment="1">
      <alignment horizontal="center" vertical="center"/>
    </xf>
    <xf numFmtId="49" fontId="2" fillId="2" borderId="68" xfId="2" applyNumberFormat="1" applyFill="1" applyBorder="1" applyAlignment="1">
      <alignment horizontal="center" vertical="center"/>
    </xf>
    <xf numFmtId="49" fontId="2" fillId="2" borderId="34" xfId="2" applyNumberFormat="1" applyFill="1" applyBorder="1" applyAlignment="1">
      <alignment horizontal="center" vertical="center"/>
    </xf>
    <xf numFmtId="0" fontId="2" fillId="2" borderId="32" xfId="2" applyFill="1" applyBorder="1" applyAlignment="1">
      <alignment horizontal="center" vertical="center"/>
    </xf>
    <xf numFmtId="0" fontId="0" fillId="2" borderId="55" xfId="0" applyFill="1" applyBorder="1" applyAlignment="1">
      <alignment horizontal="center" vertical="center"/>
    </xf>
    <xf numFmtId="0" fontId="0" fillId="2" borderId="58" xfId="0" applyFill="1" applyBorder="1" applyAlignment="1">
      <alignment horizontal="center" vertical="center"/>
    </xf>
    <xf numFmtId="0" fontId="2" fillId="2" borderId="59" xfId="2" applyFill="1" applyBorder="1" applyAlignment="1">
      <alignment horizontal="center" vertical="center"/>
    </xf>
    <xf numFmtId="49" fontId="2" fillId="2" borderId="55" xfId="2" applyNumberFormat="1" applyFill="1" applyBorder="1" applyAlignment="1">
      <alignment horizontal="center" vertical="center"/>
    </xf>
    <xf numFmtId="49" fontId="2" fillId="2" borderId="73" xfId="2" applyNumberFormat="1" applyFill="1" applyBorder="1" applyAlignment="1">
      <alignment horizontal="center" vertical="center"/>
    </xf>
    <xf numFmtId="49" fontId="2" fillId="2" borderId="31" xfId="2" applyNumberFormat="1" applyFill="1" applyBorder="1" applyAlignment="1">
      <alignment horizontal="center" vertical="center"/>
    </xf>
    <xf numFmtId="0" fontId="2" fillId="0" borderId="111" xfId="2" applyBorder="1" applyAlignment="1"/>
    <xf numFmtId="0" fontId="2" fillId="0" borderId="112" xfId="2" applyBorder="1" applyAlignment="1"/>
    <xf numFmtId="0" fontId="2" fillId="0" borderId="113" xfId="2" applyBorder="1" applyAlignment="1"/>
    <xf numFmtId="0" fontId="2" fillId="0" borderId="14" xfId="2" applyBorder="1" applyAlignment="1">
      <alignment horizontal="center" vertical="center"/>
    </xf>
    <xf numFmtId="0" fontId="2" fillId="0" borderId="15" xfId="2" applyBorder="1" applyAlignment="1">
      <alignment horizontal="center" vertical="center"/>
    </xf>
    <xf numFmtId="49" fontId="2" fillId="2" borderId="41" xfId="2" applyNumberFormat="1" applyFill="1" applyBorder="1" applyAlignment="1">
      <alignment horizontal="center" vertical="center"/>
    </xf>
    <xf numFmtId="0" fontId="2" fillId="2" borderId="41" xfId="2" applyFill="1" applyBorder="1" applyAlignment="1">
      <alignment horizontal="center" vertical="center"/>
    </xf>
    <xf numFmtId="49" fontId="2" fillId="2" borderId="69" xfId="2" applyNumberFormat="1" applyFill="1" applyBorder="1" applyAlignment="1">
      <alignment horizontal="center" vertical="center"/>
    </xf>
    <xf numFmtId="49" fontId="2" fillId="2" borderId="37" xfId="2" applyNumberFormat="1" applyFill="1" applyBorder="1" applyAlignment="1">
      <alignment horizontal="center" vertical="center"/>
    </xf>
    <xf numFmtId="49" fontId="2" fillId="2" borderId="51" xfId="2" applyNumberFormat="1" applyFill="1" applyBorder="1" applyAlignment="1">
      <alignment horizontal="center" vertical="center"/>
    </xf>
    <xf numFmtId="49" fontId="2" fillId="2" borderId="48" xfId="2" applyNumberFormat="1" applyFill="1" applyBorder="1" applyAlignment="1"/>
    <xf numFmtId="0" fontId="2" fillId="2" borderId="41" xfId="2" applyFill="1" applyBorder="1" applyAlignment="1"/>
    <xf numFmtId="0" fontId="2" fillId="2" borderId="49" xfId="2" applyFill="1" applyBorder="1" applyAlignment="1"/>
    <xf numFmtId="49" fontId="2" fillId="2" borderId="37" xfId="2" applyNumberFormat="1" applyFill="1" applyBorder="1" applyAlignment="1">
      <alignment horizontal="left" vertical="center"/>
    </xf>
    <xf numFmtId="49" fontId="2" fillId="2" borderId="70" xfId="2" applyNumberFormat="1" applyFill="1" applyBorder="1" applyAlignment="1">
      <alignment horizontal="left" vertical="center"/>
    </xf>
    <xf numFmtId="49" fontId="2" fillId="2" borderId="51" xfId="2" applyNumberFormat="1" applyFill="1" applyBorder="1" applyAlignment="1"/>
    <xf numFmtId="0" fontId="2" fillId="2" borderId="53" xfId="2" applyFill="1" applyBorder="1" applyAlignment="1"/>
    <xf numFmtId="0" fontId="2" fillId="2" borderId="49" xfId="2" applyFill="1" applyBorder="1" applyAlignment="1">
      <alignment horizontal="center" vertical="center"/>
    </xf>
    <xf numFmtId="0" fontId="2" fillId="2" borderId="36" xfId="2" applyFill="1" applyBorder="1" applyAlignment="1"/>
    <xf numFmtId="49" fontId="2" fillId="2" borderId="48" xfId="2" applyNumberFormat="1" applyFill="1" applyBorder="1" applyAlignment="1">
      <alignment horizontal="center" vertical="center"/>
    </xf>
    <xf numFmtId="0" fontId="2" fillId="2" borderId="48" xfId="2" applyFill="1" applyBorder="1" applyAlignment="1">
      <alignment horizontal="center" vertical="center"/>
    </xf>
    <xf numFmtId="0" fontId="2" fillId="2" borderId="51" xfId="2" applyFill="1" applyBorder="1" applyAlignment="1">
      <alignment horizontal="center" vertical="center"/>
    </xf>
    <xf numFmtId="0" fontId="2" fillId="2" borderId="38" xfId="2" applyFill="1" applyBorder="1" applyAlignment="1">
      <alignment horizontal="center" vertical="center"/>
    </xf>
    <xf numFmtId="49" fontId="2" fillId="2" borderId="119" xfId="2" applyNumberFormat="1" applyFill="1" applyBorder="1" applyAlignment="1">
      <alignment horizontal="left" vertical="center"/>
    </xf>
    <xf numFmtId="0" fontId="2" fillId="2" borderId="120" xfId="2" applyFill="1" applyBorder="1" applyAlignment="1">
      <alignment horizontal="left" vertical="center"/>
    </xf>
    <xf numFmtId="0" fontId="2" fillId="2" borderId="121" xfId="2" applyFill="1" applyBorder="1" applyAlignment="1">
      <alignment horizontal="left" vertical="center"/>
    </xf>
    <xf numFmtId="49" fontId="2" fillId="2" borderId="122" xfId="2" applyNumberFormat="1" applyFill="1" applyBorder="1" applyAlignment="1">
      <alignment horizontal="left" vertical="center"/>
    </xf>
    <xf numFmtId="49" fontId="2" fillId="2" borderId="123" xfId="2" applyNumberFormat="1" applyFill="1" applyBorder="1" applyAlignment="1">
      <alignment horizontal="left" vertical="center"/>
    </xf>
    <xf numFmtId="49" fontId="2" fillId="2" borderId="59" xfId="2" applyNumberFormat="1" applyFill="1" applyBorder="1" applyAlignment="1">
      <alignment horizontal="left" vertical="center"/>
    </xf>
    <xf numFmtId="0" fontId="2" fillId="2" borderId="43" xfId="2" applyFill="1" applyBorder="1" applyAlignment="1">
      <alignment horizontal="left" vertical="center"/>
    </xf>
    <xf numFmtId="0" fontId="2" fillId="2" borderId="60" xfId="2" applyFill="1" applyBorder="1" applyAlignment="1">
      <alignment horizontal="left" vertical="center"/>
    </xf>
    <xf numFmtId="0" fontId="0" fillId="2" borderId="116" xfId="0" applyFill="1" applyBorder="1" applyAlignment="1">
      <alignment horizontal="center" vertical="center" wrapText="1"/>
    </xf>
    <xf numFmtId="0" fontId="0" fillId="2" borderId="117"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0" xfId="0" applyFill="1" applyAlignment="1">
      <alignment horizontal="center" vertical="center" wrapText="1"/>
    </xf>
    <xf numFmtId="0" fontId="0" fillId="2" borderId="24"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7" xfId="0" applyFill="1" applyBorder="1" applyAlignment="1">
      <alignment horizontal="center" vertical="center" wrapText="1"/>
    </xf>
    <xf numFmtId="49" fontId="2" fillId="2" borderId="55" xfId="2" applyNumberFormat="1" applyFill="1" applyBorder="1" applyAlignment="1">
      <alignment horizontal="left" vertical="center"/>
    </xf>
    <xf numFmtId="0" fontId="2" fillId="2" borderId="58" xfId="2" applyFill="1" applyBorder="1" applyAlignment="1">
      <alignment horizontal="left" vertical="center"/>
    </xf>
    <xf numFmtId="49" fontId="2" fillId="2" borderId="31" xfId="2" applyNumberFormat="1" applyFill="1" applyBorder="1" applyAlignment="1">
      <alignment horizontal="left" vertical="center"/>
    </xf>
    <xf numFmtId="49" fontId="2" fillId="2" borderId="72" xfId="2" applyNumberFormat="1" applyFill="1" applyBorder="1" applyAlignment="1">
      <alignment horizontal="left" vertical="center"/>
    </xf>
  </cellXfs>
  <cellStyles count="3">
    <cellStyle name="ハイパーリンク" xfId="1" builtinId="8"/>
    <cellStyle name="標準" xfId="0" builtinId="0"/>
    <cellStyle name="標準_Book1" xfId="2" xr:uid="{00000000-0005-0000-0000-000002000000}"/>
  </cellStyles>
  <dxfs count="1">
    <dxf>
      <font>
        <b/>
        <i val="0"/>
        <strike val="0"/>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101600</xdr:colOff>
      <xdr:row>42</xdr:row>
      <xdr:rowOff>0</xdr:rowOff>
    </xdr:to>
    <xdr:pic>
      <xdr:nvPicPr>
        <xdr:cNvPr id="1234" name="Picture 1">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158</xdr:row>
      <xdr:rowOff>76200</xdr:rowOff>
    </xdr:from>
    <xdr:to>
      <xdr:col>14</xdr:col>
      <xdr:colOff>28575</xdr:colOff>
      <xdr:row>159</xdr:row>
      <xdr:rowOff>85725</xdr:rowOff>
    </xdr:to>
    <xdr:sp macro="" textlink="">
      <xdr:nvSpPr>
        <xdr:cNvPr id="1235" name="AutoShape 2">
          <a:extLst>
            <a:ext uri="{FF2B5EF4-FFF2-40B4-BE49-F238E27FC236}">
              <a16:creationId xmlns:a16="http://schemas.microsoft.com/office/drawing/2014/main" id="{00000000-0008-0000-0000-0000D3040000}"/>
            </a:ext>
          </a:extLst>
        </xdr:cNvPr>
        <xdr:cNvSpPr>
          <a:spLocks noChangeArrowheads="1"/>
        </xdr:cNvSpPr>
      </xdr:nvSpPr>
      <xdr:spPr bwMode="auto">
        <a:xfrm>
          <a:off x="2314575" y="277177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158</xdr:row>
      <xdr:rowOff>76200</xdr:rowOff>
    </xdr:from>
    <xdr:to>
      <xdr:col>24</xdr:col>
      <xdr:colOff>38100</xdr:colOff>
      <xdr:row>159</xdr:row>
      <xdr:rowOff>85725</xdr:rowOff>
    </xdr:to>
    <xdr:sp macro="" textlink="">
      <xdr:nvSpPr>
        <xdr:cNvPr id="1236" name="AutoShape 3">
          <a:extLst>
            <a:ext uri="{FF2B5EF4-FFF2-40B4-BE49-F238E27FC236}">
              <a16:creationId xmlns:a16="http://schemas.microsoft.com/office/drawing/2014/main" id="{00000000-0008-0000-0000-0000D4040000}"/>
            </a:ext>
          </a:extLst>
        </xdr:cNvPr>
        <xdr:cNvSpPr>
          <a:spLocks noChangeArrowheads="1"/>
        </xdr:cNvSpPr>
      </xdr:nvSpPr>
      <xdr:spPr bwMode="auto">
        <a:xfrm>
          <a:off x="4133850" y="277177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32</xdr:col>
      <xdr:colOff>133350</xdr:colOff>
      <xdr:row>158</xdr:row>
      <xdr:rowOff>76200</xdr:rowOff>
    </xdr:from>
    <xdr:to>
      <xdr:col>35</xdr:col>
      <xdr:colOff>38100</xdr:colOff>
      <xdr:row>159</xdr:row>
      <xdr:rowOff>85725</xdr:rowOff>
    </xdr:to>
    <xdr:sp macro="" textlink="">
      <xdr:nvSpPr>
        <xdr:cNvPr id="1237" name="AutoShape 5">
          <a:extLst>
            <a:ext uri="{FF2B5EF4-FFF2-40B4-BE49-F238E27FC236}">
              <a16:creationId xmlns:a16="http://schemas.microsoft.com/office/drawing/2014/main" id="{00000000-0008-0000-0000-0000D5040000}"/>
            </a:ext>
          </a:extLst>
        </xdr:cNvPr>
        <xdr:cNvSpPr>
          <a:spLocks noChangeArrowheads="1"/>
        </xdr:cNvSpPr>
      </xdr:nvSpPr>
      <xdr:spPr bwMode="auto">
        <a:xfrm>
          <a:off x="6124575" y="277177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84</xdr:row>
      <xdr:rowOff>28575</xdr:rowOff>
    </xdr:from>
    <xdr:to>
      <xdr:col>25</xdr:col>
      <xdr:colOff>161925</xdr:colOff>
      <xdr:row>100</xdr:row>
      <xdr:rowOff>0</xdr:rowOff>
    </xdr:to>
    <xdr:sp macro="" textlink="">
      <xdr:nvSpPr>
        <xdr:cNvPr id="1238" name="AutoShape 6">
          <a:extLst>
            <a:ext uri="{FF2B5EF4-FFF2-40B4-BE49-F238E27FC236}">
              <a16:creationId xmlns:a16="http://schemas.microsoft.com/office/drawing/2014/main" id="{00000000-0008-0000-0000-0000D6040000}"/>
            </a:ext>
          </a:extLst>
        </xdr:cNvPr>
        <xdr:cNvSpPr>
          <a:spLocks/>
        </xdr:cNvSpPr>
      </xdr:nvSpPr>
      <xdr:spPr bwMode="auto">
        <a:xfrm>
          <a:off x="4752975" y="15325725"/>
          <a:ext cx="133350" cy="254317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61</xdr:row>
      <xdr:rowOff>161925</xdr:rowOff>
    </xdr:from>
    <xdr:to>
      <xdr:col>9</xdr:col>
      <xdr:colOff>171450</xdr:colOff>
      <xdr:row>67</xdr:row>
      <xdr:rowOff>95250</xdr:rowOff>
    </xdr:to>
    <xdr:grpSp>
      <xdr:nvGrpSpPr>
        <xdr:cNvPr id="1239" name="Group 61">
          <a:extLst>
            <a:ext uri="{FF2B5EF4-FFF2-40B4-BE49-F238E27FC236}">
              <a16:creationId xmlns:a16="http://schemas.microsoft.com/office/drawing/2014/main" id="{00000000-0008-0000-0000-0000D7040000}"/>
            </a:ext>
          </a:extLst>
        </xdr:cNvPr>
        <xdr:cNvGrpSpPr>
          <a:grpSpLocks/>
        </xdr:cNvGrpSpPr>
      </xdr:nvGrpSpPr>
      <xdr:grpSpPr bwMode="auto">
        <a:xfrm>
          <a:off x="924791" y="11398250"/>
          <a:ext cx="908339" cy="923636"/>
          <a:chOff x="98" y="1197"/>
          <a:chExt cx="105" cy="101"/>
        </a:xfrm>
      </xdr:grpSpPr>
      <xdr:grpSp>
        <xdr:nvGrpSpPr>
          <xdr:cNvPr id="1240" name="Group 62">
            <a:extLst>
              <a:ext uri="{FF2B5EF4-FFF2-40B4-BE49-F238E27FC236}">
                <a16:creationId xmlns:a16="http://schemas.microsoft.com/office/drawing/2014/main" id="{00000000-0008-0000-0000-0000D8040000}"/>
              </a:ext>
            </a:extLst>
          </xdr:cNvPr>
          <xdr:cNvGrpSpPr>
            <a:grpSpLocks/>
          </xdr:cNvGrpSpPr>
        </xdr:nvGrpSpPr>
        <xdr:grpSpPr bwMode="auto">
          <a:xfrm>
            <a:off x="98" y="1197"/>
            <a:ext cx="105" cy="101"/>
            <a:chOff x="98" y="1197"/>
            <a:chExt cx="105" cy="101"/>
          </a:xfrm>
        </xdr:grpSpPr>
        <xdr:sp macro="" textlink="">
          <xdr:nvSpPr>
            <xdr:cNvPr id="1242" name="Oval 63">
              <a:extLst>
                <a:ext uri="{FF2B5EF4-FFF2-40B4-BE49-F238E27FC236}">
                  <a16:creationId xmlns:a16="http://schemas.microsoft.com/office/drawing/2014/main" id="{00000000-0008-0000-0000-0000DA040000}"/>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243" name="Oval 64">
              <a:extLst>
                <a:ext uri="{FF2B5EF4-FFF2-40B4-BE49-F238E27FC236}">
                  <a16:creationId xmlns:a16="http://schemas.microsoft.com/office/drawing/2014/main" id="{00000000-0008-0000-0000-0000DB040000}"/>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244" name="Oval 65">
              <a:extLst>
                <a:ext uri="{FF2B5EF4-FFF2-40B4-BE49-F238E27FC236}">
                  <a16:creationId xmlns:a16="http://schemas.microsoft.com/office/drawing/2014/main" id="{00000000-0008-0000-0000-0000DC040000}"/>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a:extLst>
              <a:ext uri="{FF2B5EF4-FFF2-40B4-BE49-F238E27FC236}">
                <a16:creationId xmlns:a16="http://schemas.microsoft.com/office/drawing/2014/main" id="{00000000-0008-0000-0000-000042040000}"/>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defRPr sz="1000"/>
            </a:pPr>
            <a:r>
              <a:rPr lang="ja-JP" altLang="en-US" sz="600" b="0" i="0" u="none" strike="noStrike" baseline="0">
                <a:solidFill>
                  <a:srgbClr val="000000"/>
                </a:solidFill>
                <a:latin typeface="ＭＳ Ｐゴシック"/>
                <a:ea typeface="+mn-ea"/>
              </a:rPr>
              <a:t>ナショナルトライアル</a:t>
            </a:r>
            <a:endParaRPr lang="en-US" altLang="ja-JP" sz="600" b="0" i="0" u="none" strike="noStrike" baseline="0">
              <a:solidFill>
                <a:srgbClr val="000000"/>
              </a:solidFill>
              <a:latin typeface="ＭＳ Ｐゴシック"/>
              <a:ea typeface="+mn-ea"/>
            </a:endParaRPr>
          </a:p>
          <a:p>
            <a:pPr algn="ctr" rtl="0">
              <a:defRPr sz="1000"/>
            </a:pPr>
            <a:r>
              <a:rPr lang="en-US" altLang="ja-JP" sz="600" b="0" i="0" u="none" strike="noStrike" baseline="0">
                <a:solidFill>
                  <a:srgbClr val="002060"/>
                </a:solidFill>
                <a:latin typeface="ＭＳ Ｐゴシック"/>
                <a:ea typeface="+mn-ea"/>
              </a:rPr>
              <a:t>2024</a:t>
            </a: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関東水泳</a:t>
            </a:r>
            <a:r>
              <a:rPr lang="en-US" altLang="ja-JP" sz="600" b="0" i="0" u="none" strike="noStrike" baseline="0">
                <a:solidFill>
                  <a:srgbClr val="000000"/>
                </a:solidFill>
                <a:latin typeface="ＭＳ Ｐゴシック"/>
                <a:ea typeface="ＭＳ Ｐゴシック"/>
              </a:rPr>
              <a:t>AS</a:t>
            </a:r>
          </a:p>
          <a:p>
            <a:pPr algn="ctr" rtl="0">
              <a:defRPr sz="1000"/>
            </a:pPr>
            <a:r>
              <a:rPr lang="ja-JP" altLang="en-US" sz="600" b="0" i="0" u="none" strike="noStrike" baseline="0">
                <a:solidFill>
                  <a:srgbClr val="000000"/>
                </a:solidFill>
                <a:latin typeface="ＭＳ Ｐゴシック"/>
                <a:ea typeface="ＭＳ Ｐゴシック"/>
              </a:rPr>
              <a:t>14999</a:t>
            </a:r>
            <a:endParaRPr lang="ja-JP" altLang="en-US"/>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T223"/>
  <sheetViews>
    <sheetView tabSelected="1" zoomScale="110" zoomScaleNormal="110" workbookViewId="0">
      <selection sqref="A1:BC1"/>
    </sheetView>
  </sheetViews>
  <sheetFormatPr defaultColWidth="13" defaultRowHeight="13" x14ac:dyDescent="0.2"/>
  <cols>
    <col min="1" max="1" width="5" customWidth="1"/>
    <col min="2" max="98" width="2.36328125" customWidth="1"/>
  </cols>
  <sheetData>
    <row r="1" spans="1:55" ht="81" customHeight="1" x14ac:dyDescent="0.4">
      <c r="A1" s="190" t="s">
        <v>232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row>
    <row r="2" spans="1:55" ht="16.5" x14ac:dyDescent="0.25">
      <c r="B2" s="191">
        <v>43787</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row>
    <row r="3" spans="1:55" ht="16.5" x14ac:dyDescent="0.25">
      <c r="B3" s="192" t="s">
        <v>271</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row>
    <row r="4" spans="1:55" ht="20.25" customHeight="1" x14ac:dyDescent="0.2"/>
    <row r="5" spans="1:55" ht="19" x14ac:dyDescent="0.3">
      <c r="A5" s="22" t="s">
        <v>42</v>
      </c>
    </row>
    <row r="6" spans="1:55" ht="19" x14ac:dyDescent="0.3">
      <c r="A6" s="22"/>
    </row>
    <row r="7" spans="1:55" x14ac:dyDescent="0.2">
      <c r="A7" t="s">
        <v>143</v>
      </c>
    </row>
    <row r="8" spans="1:55" x14ac:dyDescent="0.2">
      <c r="B8" s="9" t="s">
        <v>98</v>
      </c>
      <c r="C8" t="s">
        <v>150</v>
      </c>
    </row>
    <row r="9" spans="1:55" x14ac:dyDescent="0.2">
      <c r="B9" s="8"/>
    </row>
    <row r="10" spans="1:55" x14ac:dyDescent="0.2">
      <c r="A10" t="s">
        <v>152</v>
      </c>
      <c r="B10" s="8"/>
    </row>
    <row r="11" spans="1:55" x14ac:dyDescent="0.2">
      <c r="B11" s="9" t="s">
        <v>99</v>
      </c>
      <c r="C11" t="s">
        <v>43</v>
      </c>
    </row>
    <row r="12" spans="1:55" x14ac:dyDescent="0.2">
      <c r="B12" s="9"/>
    </row>
    <row r="13" spans="1:55" x14ac:dyDescent="0.2">
      <c r="B13" s="8" t="s">
        <v>100</v>
      </c>
      <c r="C13" t="s">
        <v>146</v>
      </c>
    </row>
    <row r="14" spans="1:55" x14ac:dyDescent="0.2">
      <c r="B14" s="8" t="s">
        <v>100</v>
      </c>
      <c r="C14" t="s">
        <v>172</v>
      </c>
    </row>
    <row r="15" spans="1:55" x14ac:dyDescent="0.2">
      <c r="B15" s="8" t="s">
        <v>101</v>
      </c>
      <c r="C15" t="s">
        <v>44</v>
      </c>
    </row>
    <row r="16" spans="1:55" x14ac:dyDescent="0.2">
      <c r="B16" s="8" t="s">
        <v>102</v>
      </c>
      <c r="C16" t="s">
        <v>45</v>
      </c>
    </row>
    <row r="17" spans="1:4" x14ac:dyDescent="0.2">
      <c r="B17" s="8" t="s">
        <v>103</v>
      </c>
      <c r="C17" t="s">
        <v>46</v>
      </c>
    </row>
    <row r="18" spans="1:4" x14ac:dyDescent="0.2">
      <c r="B18" s="8"/>
    </row>
    <row r="19" spans="1:4" x14ac:dyDescent="0.2">
      <c r="A19" t="s">
        <v>145</v>
      </c>
      <c r="B19" s="8"/>
    </row>
    <row r="20" spans="1:4" x14ac:dyDescent="0.2">
      <c r="B20" s="9" t="s">
        <v>99</v>
      </c>
      <c r="C20" t="s">
        <v>144</v>
      </c>
    </row>
    <row r="21" spans="1:4" x14ac:dyDescent="0.2">
      <c r="B21" s="9" t="s">
        <v>104</v>
      </c>
      <c r="C21" s="40" t="s">
        <v>315</v>
      </c>
    </row>
    <row r="22" spans="1:4" x14ac:dyDescent="0.2">
      <c r="B22" s="8"/>
    </row>
    <row r="23" spans="1:4" x14ac:dyDescent="0.2">
      <c r="B23" s="8" t="s">
        <v>103</v>
      </c>
      <c r="C23" t="s">
        <v>47</v>
      </c>
    </row>
    <row r="24" spans="1:4" x14ac:dyDescent="0.2">
      <c r="B24" s="8" t="s">
        <v>105</v>
      </c>
      <c r="C24" t="s">
        <v>48</v>
      </c>
    </row>
    <row r="25" spans="1:4" x14ac:dyDescent="0.2">
      <c r="B25" s="8" t="s">
        <v>106</v>
      </c>
      <c r="C25" t="s">
        <v>296</v>
      </c>
    </row>
    <row r="26" spans="1:4" x14ac:dyDescent="0.2">
      <c r="B26" s="8"/>
      <c r="D26" t="s">
        <v>49</v>
      </c>
    </row>
    <row r="27" spans="1:4" x14ac:dyDescent="0.2">
      <c r="B27" s="8"/>
      <c r="D27" t="s">
        <v>50</v>
      </c>
    </row>
    <row r="28" spans="1:4" x14ac:dyDescent="0.2">
      <c r="B28" s="8"/>
      <c r="D28" t="s">
        <v>107</v>
      </c>
    </row>
    <row r="29" spans="1:4" x14ac:dyDescent="0.2">
      <c r="B29" s="8"/>
    </row>
    <row r="30" spans="1:4" x14ac:dyDescent="0.2">
      <c r="B30" s="8"/>
      <c r="D30" t="s">
        <v>51</v>
      </c>
    </row>
    <row r="31" spans="1:4" x14ac:dyDescent="0.2">
      <c r="B31" s="8"/>
    </row>
    <row r="32" spans="1:4" x14ac:dyDescent="0.2">
      <c r="B32" s="8"/>
    </row>
    <row r="33" spans="1:3" x14ac:dyDescent="0.2">
      <c r="B33" s="8"/>
    </row>
    <row r="34" spans="1:3" x14ac:dyDescent="0.2">
      <c r="B34" s="8"/>
    </row>
    <row r="35" spans="1:3" x14ac:dyDescent="0.2">
      <c r="B35" s="8"/>
    </row>
    <row r="36" spans="1:3" x14ac:dyDescent="0.2">
      <c r="B36" s="8"/>
    </row>
    <row r="37" spans="1:3" x14ac:dyDescent="0.2">
      <c r="B37" s="8"/>
    </row>
    <row r="38" spans="1:3" x14ac:dyDescent="0.2">
      <c r="B38" s="8"/>
    </row>
    <row r="39" spans="1:3" x14ac:dyDescent="0.2">
      <c r="B39" s="8"/>
    </row>
    <row r="40" spans="1:3" x14ac:dyDescent="0.2">
      <c r="B40" s="8"/>
    </row>
    <row r="41" spans="1:3" x14ac:dyDescent="0.2">
      <c r="B41" s="8"/>
    </row>
    <row r="42" spans="1:3" x14ac:dyDescent="0.2">
      <c r="B42" s="8"/>
    </row>
    <row r="43" spans="1:3" x14ac:dyDescent="0.2">
      <c r="B43" s="8"/>
    </row>
    <row r="44" spans="1:3" x14ac:dyDescent="0.2">
      <c r="A44" t="s">
        <v>324</v>
      </c>
      <c r="B44" s="8"/>
    </row>
    <row r="45" spans="1:3" x14ac:dyDescent="0.2">
      <c r="B45" s="9" t="s">
        <v>104</v>
      </c>
      <c r="C45" s="40" t="s">
        <v>147</v>
      </c>
    </row>
    <row r="46" spans="1:3" x14ac:dyDescent="0.2">
      <c r="B46" s="9"/>
      <c r="C46" t="s">
        <v>148</v>
      </c>
    </row>
    <row r="47" spans="1:3" x14ac:dyDescent="0.2">
      <c r="B47" s="9" t="s">
        <v>98</v>
      </c>
      <c r="C47" t="s">
        <v>149</v>
      </c>
    </row>
    <row r="48" spans="1:3" x14ac:dyDescent="0.2">
      <c r="B48" s="9" t="s">
        <v>98</v>
      </c>
      <c r="C48" t="s">
        <v>154</v>
      </c>
    </row>
    <row r="49" spans="1:28" x14ac:dyDescent="0.2">
      <c r="B49" s="9"/>
    </row>
    <row r="50" spans="1:28" x14ac:dyDescent="0.2">
      <c r="A50" t="s">
        <v>325</v>
      </c>
      <c r="B50" s="8"/>
    </row>
    <row r="51" spans="1:28" x14ac:dyDescent="0.2">
      <c r="B51" s="9" t="s">
        <v>163</v>
      </c>
      <c r="C51" t="s">
        <v>164</v>
      </c>
    </row>
    <row r="52" spans="1:28" x14ac:dyDescent="0.2">
      <c r="B52" s="8"/>
      <c r="C52" t="s">
        <v>165</v>
      </c>
    </row>
    <row r="53" spans="1:28" x14ac:dyDescent="0.2">
      <c r="B53" s="8"/>
      <c r="C53" t="s">
        <v>166</v>
      </c>
    </row>
    <row r="54" spans="1:28" x14ac:dyDescent="0.2">
      <c r="B54" s="8"/>
    </row>
    <row r="55" spans="1:28" x14ac:dyDescent="0.2">
      <c r="B55" s="9" t="s">
        <v>98</v>
      </c>
      <c r="C55" s="40" t="s">
        <v>316</v>
      </c>
      <c r="D55" s="32"/>
      <c r="E55" s="32"/>
      <c r="F55" s="32"/>
      <c r="G55" s="32"/>
      <c r="H55" s="32"/>
      <c r="I55" s="32"/>
      <c r="J55" s="32"/>
      <c r="K55" s="32"/>
      <c r="L55" s="32"/>
      <c r="M55" s="32"/>
      <c r="N55" s="32"/>
      <c r="O55" s="32"/>
      <c r="P55" s="32"/>
      <c r="Q55" s="32"/>
      <c r="R55" s="32"/>
      <c r="S55" s="32"/>
      <c r="T55" s="32"/>
      <c r="U55" s="32"/>
      <c r="V55" s="32"/>
      <c r="W55" s="32"/>
      <c r="X55" s="32"/>
      <c r="Y55" s="32"/>
      <c r="Z55" s="32"/>
      <c r="AA55" s="32"/>
      <c r="AB55" s="32"/>
    </row>
    <row r="56" spans="1:28" x14ac:dyDescent="0.2">
      <c r="B56" s="9" t="s">
        <v>167</v>
      </c>
      <c r="C56" t="s">
        <v>168</v>
      </c>
    </row>
    <row r="57" spans="1:28" x14ac:dyDescent="0.2">
      <c r="B57" s="8"/>
    </row>
    <row r="58" spans="1:28" x14ac:dyDescent="0.2">
      <c r="C58" s="39" t="s">
        <v>321</v>
      </c>
    </row>
    <row r="60" spans="1:28" x14ac:dyDescent="0.2">
      <c r="B60" s="9" t="s">
        <v>169</v>
      </c>
      <c r="C60" t="s">
        <v>151</v>
      </c>
    </row>
    <row r="61" spans="1:28" x14ac:dyDescent="0.2">
      <c r="B61" s="9" t="s">
        <v>170</v>
      </c>
      <c r="C61" t="s">
        <v>171</v>
      </c>
    </row>
    <row r="62" spans="1:28" x14ac:dyDescent="0.2">
      <c r="B62" s="9"/>
    </row>
    <row r="69" spans="1:25" x14ac:dyDescent="0.2">
      <c r="B69" s="8"/>
    </row>
    <row r="70" spans="1:25" ht="19" x14ac:dyDescent="0.3">
      <c r="A70" s="22" t="s">
        <v>153</v>
      </c>
      <c r="B70" s="8"/>
    </row>
    <row r="71" spans="1:25" x14ac:dyDescent="0.2">
      <c r="B71" s="8"/>
    </row>
    <row r="72" spans="1:25" x14ac:dyDescent="0.2">
      <c r="A72" t="s">
        <v>52</v>
      </c>
      <c r="B72" s="8"/>
    </row>
    <row r="73" spans="1:25" x14ac:dyDescent="0.2">
      <c r="B73" s="9" t="s">
        <v>98</v>
      </c>
      <c r="C73" t="s">
        <v>53</v>
      </c>
    </row>
    <row r="74" spans="1:25" x14ac:dyDescent="0.2">
      <c r="B74" s="8"/>
    </row>
    <row r="75" spans="1:25" x14ac:dyDescent="0.2">
      <c r="B75" s="8"/>
      <c r="C75" t="s">
        <v>54</v>
      </c>
    </row>
    <row r="76" spans="1:25" x14ac:dyDescent="0.2">
      <c r="B76" s="8"/>
      <c r="C76" s="121" t="s">
        <v>55</v>
      </c>
      <c r="D76" s="121"/>
      <c r="E76" s="121"/>
      <c r="F76" s="121"/>
      <c r="G76" s="121"/>
      <c r="H76" s="172" t="s">
        <v>318</v>
      </c>
      <c r="I76" s="172"/>
      <c r="J76" s="172"/>
      <c r="K76" s="172"/>
      <c r="L76" s="172"/>
      <c r="M76" s="172"/>
      <c r="N76" s="172"/>
      <c r="O76" s="172"/>
      <c r="P76" s="172"/>
      <c r="Q76" s="172"/>
      <c r="R76" s="172"/>
      <c r="S76" s="172"/>
      <c r="T76" s="172"/>
      <c r="U76" s="172"/>
      <c r="V76" s="172"/>
      <c r="W76" s="172"/>
      <c r="X76" s="172"/>
      <c r="Y76" s="172"/>
    </row>
    <row r="77" spans="1:25" ht="13.5" customHeight="1" x14ac:dyDescent="0.2">
      <c r="B77" s="8"/>
      <c r="C77" s="121" t="s">
        <v>56</v>
      </c>
      <c r="D77" s="121"/>
      <c r="E77" s="121"/>
      <c r="F77" s="121"/>
      <c r="G77" s="121"/>
      <c r="H77" s="173" t="s">
        <v>326</v>
      </c>
      <c r="I77" s="127"/>
      <c r="J77" s="127"/>
      <c r="K77" s="127"/>
      <c r="L77" s="127"/>
      <c r="M77" s="127"/>
      <c r="N77" s="127"/>
      <c r="O77" s="127"/>
      <c r="P77" s="127"/>
      <c r="Q77" s="127"/>
      <c r="R77" s="127"/>
      <c r="S77" s="127"/>
      <c r="T77" s="127"/>
      <c r="U77" s="127"/>
      <c r="V77" s="127"/>
      <c r="W77" s="127"/>
      <c r="X77" s="127"/>
      <c r="Y77" s="127"/>
    </row>
    <row r="78" spans="1:25" x14ac:dyDescent="0.2">
      <c r="B78" s="8"/>
      <c r="C78" s="121" t="s">
        <v>57</v>
      </c>
      <c r="D78" s="121"/>
      <c r="E78" s="121"/>
      <c r="F78" s="121"/>
      <c r="G78" s="121"/>
      <c r="H78" s="127" t="s">
        <v>320</v>
      </c>
      <c r="I78" s="127"/>
      <c r="J78" s="127"/>
      <c r="K78" s="127"/>
      <c r="L78" s="127"/>
      <c r="M78" s="127"/>
      <c r="N78" s="127"/>
      <c r="O78" s="127"/>
      <c r="P78" s="127"/>
      <c r="Q78" s="127"/>
      <c r="R78" s="127"/>
      <c r="S78" s="127"/>
      <c r="T78" s="127"/>
      <c r="U78" s="127"/>
      <c r="V78" s="127"/>
      <c r="W78" s="127"/>
      <c r="X78" s="127"/>
      <c r="Y78" s="127"/>
    </row>
    <row r="79" spans="1:25" x14ac:dyDescent="0.2">
      <c r="B79" s="8"/>
    </row>
    <row r="80" spans="1:25" x14ac:dyDescent="0.2">
      <c r="B80" s="8"/>
    </row>
    <row r="81" spans="1:45" x14ac:dyDescent="0.2">
      <c r="A81" t="s">
        <v>58</v>
      </c>
      <c r="B81" s="8"/>
    </row>
    <row r="82" spans="1:45" x14ac:dyDescent="0.2">
      <c r="B82" s="9" t="s">
        <v>108</v>
      </c>
      <c r="C82" t="s">
        <v>59</v>
      </c>
    </row>
    <row r="83" spans="1:45" x14ac:dyDescent="0.2">
      <c r="B83" s="8"/>
    </row>
    <row r="84" spans="1:45" x14ac:dyDescent="0.2">
      <c r="B84" s="8"/>
      <c r="C84" t="s">
        <v>60</v>
      </c>
    </row>
    <row r="85" spans="1:45" x14ac:dyDescent="0.2">
      <c r="B85" s="8"/>
      <c r="C85" s="121" t="s">
        <v>17</v>
      </c>
      <c r="D85" s="121"/>
      <c r="E85" s="121"/>
      <c r="F85" s="121"/>
      <c r="G85" s="121"/>
      <c r="H85" s="127" t="s">
        <v>233</v>
      </c>
      <c r="I85" s="127"/>
      <c r="J85" s="127"/>
      <c r="K85" s="127"/>
      <c r="L85" s="127"/>
      <c r="M85" s="127"/>
      <c r="N85" s="127"/>
      <c r="O85" s="127"/>
      <c r="P85" s="127"/>
      <c r="Q85" s="127"/>
      <c r="R85" s="127"/>
      <c r="S85" s="127"/>
      <c r="T85" s="127"/>
      <c r="U85" s="127"/>
      <c r="V85" s="127"/>
      <c r="W85" s="127"/>
      <c r="X85" s="127"/>
      <c r="Y85" s="127"/>
      <c r="AA85" t="s">
        <v>203</v>
      </c>
      <c r="AC85" t="s">
        <v>61</v>
      </c>
    </row>
    <row r="86" spans="1:45" x14ac:dyDescent="0.2">
      <c r="B86" s="8"/>
      <c r="C86" s="121" t="s">
        <v>204</v>
      </c>
      <c r="D86" s="121"/>
      <c r="E86" s="121"/>
      <c r="F86" s="121"/>
      <c r="G86" s="121"/>
      <c r="H86" s="174" t="s">
        <v>234</v>
      </c>
      <c r="I86" s="174"/>
      <c r="J86" s="174"/>
      <c r="K86" s="174"/>
      <c r="L86" s="174"/>
      <c r="M86" s="174"/>
      <c r="N86" s="174"/>
      <c r="O86" s="174"/>
      <c r="P86" s="174"/>
      <c r="Q86" s="174"/>
      <c r="R86" s="174"/>
      <c r="S86" s="174"/>
      <c r="T86" s="174"/>
      <c r="U86" s="174"/>
      <c r="V86" s="174"/>
      <c r="W86" s="174"/>
      <c r="X86" s="174"/>
      <c r="Y86" s="174"/>
      <c r="AA86" t="s">
        <v>203</v>
      </c>
      <c r="AC86" s="40" t="s">
        <v>205</v>
      </c>
    </row>
    <row r="87" spans="1:45" x14ac:dyDescent="0.2">
      <c r="B87" s="8"/>
      <c r="C87" s="121" t="s">
        <v>18</v>
      </c>
      <c r="D87" s="121"/>
      <c r="E87" s="121"/>
      <c r="F87" s="121"/>
      <c r="G87" s="121"/>
      <c r="H87" s="127" t="s">
        <v>62</v>
      </c>
      <c r="I87" s="127"/>
      <c r="J87" s="127"/>
      <c r="K87" s="127"/>
      <c r="L87" s="127"/>
      <c r="M87" s="127"/>
      <c r="N87" s="127"/>
      <c r="O87" s="127"/>
      <c r="P87" s="127"/>
      <c r="Q87" s="127"/>
      <c r="R87" s="127"/>
      <c r="S87" s="127"/>
      <c r="T87" s="127"/>
      <c r="U87" s="127"/>
      <c r="V87" s="127"/>
      <c r="W87" s="127"/>
      <c r="X87" s="127"/>
      <c r="Y87" s="127"/>
    </row>
    <row r="88" spans="1:45" x14ac:dyDescent="0.2">
      <c r="B88" s="8"/>
      <c r="C88" s="121" t="s">
        <v>19</v>
      </c>
      <c r="D88" s="121"/>
      <c r="E88" s="121"/>
      <c r="F88" s="121"/>
      <c r="G88" s="121"/>
      <c r="H88" s="175" t="s">
        <v>206</v>
      </c>
      <c r="I88" s="176"/>
      <c r="J88" s="176"/>
      <c r="K88" s="176"/>
      <c r="L88" s="176"/>
      <c r="M88" s="176"/>
      <c r="N88" s="176"/>
      <c r="O88" s="176"/>
      <c r="P88" s="177"/>
      <c r="Q88" s="178" t="s">
        <v>207</v>
      </c>
      <c r="R88" s="179"/>
      <c r="S88" s="180"/>
      <c r="T88" s="181" t="s">
        <v>208</v>
      </c>
      <c r="U88" s="182"/>
      <c r="V88" s="182"/>
      <c r="W88" s="182"/>
      <c r="X88" s="182"/>
      <c r="Y88" s="183"/>
      <c r="AA88" t="s">
        <v>203</v>
      </c>
      <c r="AC88" t="s">
        <v>63</v>
      </c>
    </row>
    <row r="89" spans="1:45" x14ac:dyDescent="0.2">
      <c r="B89" s="8"/>
      <c r="C89" s="121" t="s">
        <v>20</v>
      </c>
      <c r="D89" s="121"/>
      <c r="E89" s="121"/>
      <c r="F89" s="121"/>
      <c r="G89" s="121"/>
      <c r="H89" s="128" t="s">
        <v>64</v>
      </c>
      <c r="I89" s="128"/>
      <c r="J89" s="128"/>
      <c r="K89" s="128"/>
      <c r="L89" s="128"/>
      <c r="M89" s="128"/>
      <c r="N89" s="128"/>
      <c r="O89" s="128"/>
      <c r="P89" s="128"/>
      <c r="Q89" s="128"/>
      <c r="R89" s="128"/>
      <c r="S89" s="128"/>
      <c r="T89" s="128"/>
      <c r="U89" s="128"/>
      <c r="V89" s="128"/>
      <c r="W89" s="128"/>
      <c r="X89" s="128"/>
      <c r="Y89" s="128"/>
      <c r="AC89" s="40" t="s">
        <v>209</v>
      </c>
      <c r="AD89" s="40"/>
      <c r="AE89" s="40"/>
      <c r="AF89" s="40"/>
      <c r="AG89" s="40"/>
      <c r="AH89" s="40"/>
      <c r="AI89" s="40"/>
      <c r="AJ89" s="40"/>
      <c r="AK89" s="40"/>
      <c r="AL89" s="40"/>
      <c r="AM89" s="40"/>
      <c r="AN89" s="40"/>
      <c r="AO89" s="40"/>
      <c r="AP89" s="40"/>
      <c r="AQ89" s="40"/>
      <c r="AR89" s="40"/>
      <c r="AS89" s="40"/>
    </row>
    <row r="90" spans="1:45" x14ac:dyDescent="0.2">
      <c r="B90" s="8"/>
      <c r="C90" s="121" t="s">
        <v>21</v>
      </c>
      <c r="D90" s="121"/>
      <c r="E90" s="121"/>
      <c r="F90" s="121"/>
      <c r="G90" s="121"/>
      <c r="H90" s="126" t="s">
        <v>210</v>
      </c>
      <c r="I90" s="126"/>
      <c r="J90" s="126"/>
      <c r="K90" s="126"/>
      <c r="L90" s="126"/>
      <c r="M90" s="126"/>
      <c r="N90" s="126"/>
      <c r="O90" s="126"/>
      <c r="P90" s="126"/>
      <c r="Q90" s="126"/>
      <c r="R90" s="126"/>
      <c r="S90" s="126"/>
      <c r="T90" s="126"/>
      <c r="U90" s="126"/>
      <c r="V90" s="126"/>
      <c r="W90" s="126"/>
      <c r="X90" s="126"/>
      <c r="Y90" s="126"/>
    </row>
    <row r="91" spans="1:45" x14ac:dyDescent="0.2">
      <c r="B91" s="8"/>
      <c r="C91" s="121" t="s">
        <v>22</v>
      </c>
      <c r="D91" s="121"/>
      <c r="E91" s="121"/>
      <c r="F91" s="121"/>
      <c r="G91" s="121"/>
      <c r="H91" s="126" t="s">
        <v>211</v>
      </c>
      <c r="I91" s="126"/>
      <c r="J91" s="126"/>
      <c r="K91" s="126"/>
      <c r="L91" s="126"/>
      <c r="M91" s="126"/>
      <c r="N91" s="126"/>
      <c r="O91" s="126"/>
      <c r="P91" s="126"/>
      <c r="Q91" s="126"/>
      <c r="R91" s="126"/>
      <c r="S91" s="126"/>
      <c r="T91" s="126"/>
      <c r="U91" s="126"/>
      <c r="V91" s="126"/>
      <c r="W91" s="126"/>
      <c r="X91" s="126"/>
      <c r="Y91" s="126"/>
    </row>
    <row r="92" spans="1:45" x14ac:dyDescent="0.2">
      <c r="B92" s="8"/>
      <c r="C92" s="121" t="s">
        <v>23</v>
      </c>
      <c r="D92" s="121"/>
      <c r="E92" s="121"/>
      <c r="F92" s="121"/>
      <c r="G92" s="121"/>
      <c r="H92" s="127" t="s">
        <v>65</v>
      </c>
      <c r="I92" s="127"/>
      <c r="J92" s="127"/>
      <c r="K92" s="127"/>
      <c r="L92" s="127"/>
      <c r="M92" s="127"/>
      <c r="N92" s="127"/>
      <c r="O92" s="127"/>
      <c r="P92" s="127"/>
      <c r="Q92" s="127"/>
      <c r="R92" s="127"/>
      <c r="S92" s="127"/>
      <c r="T92" s="127"/>
      <c r="U92" s="127"/>
      <c r="V92" s="127"/>
      <c r="W92" s="127"/>
      <c r="X92" s="127"/>
      <c r="Y92" s="127"/>
      <c r="AE92" s="10"/>
    </row>
    <row r="93" spans="1:45" x14ac:dyDescent="0.2">
      <c r="B93" s="8"/>
      <c r="C93" s="121" t="s">
        <v>24</v>
      </c>
      <c r="D93" s="121"/>
      <c r="E93" s="121"/>
      <c r="F93" s="121"/>
      <c r="G93" s="121"/>
      <c r="H93" s="128" t="s">
        <v>66</v>
      </c>
      <c r="I93" s="128"/>
      <c r="J93" s="128"/>
      <c r="K93" s="128"/>
      <c r="L93" s="128"/>
      <c r="M93" s="128"/>
      <c r="N93" s="128"/>
      <c r="O93" s="128"/>
      <c r="P93" s="128"/>
      <c r="Q93" s="128"/>
      <c r="R93" s="128"/>
      <c r="S93" s="128"/>
      <c r="T93" s="128"/>
      <c r="U93" s="128"/>
      <c r="V93" s="128"/>
      <c r="W93" s="128"/>
      <c r="X93" s="128"/>
      <c r="Y93" s="128"/>
      <c r="AA93" t="s">
        <v>110</v>
      </c>
      <c r="AC93" t="s">
        <v>67</v>
      </c>
      <c r="AE93" s="10"/>
    </row>
    <row r="94" spans="1:45" x14ac:dyDescent="0.2">
      <c r="B94" s="8"/>
      <c r="C94" s="121" t="s">
        <v>111</v>
      </c>
      <c r="D94" s="121"/>
      <c r="E94" s="121"/>
      <c r="F94" s="121"/>
      <c r="G94" s="121"/>
      <c r="H94" s="126" t="s">
        <v>112</v>
      </c>
      <c r="I94" s="126"/>
      <c r="J94" s="126"/>
      <c r="K94" s="126"/>
      <c r="L94" s="126"/>
      <c r="M94" s="126"/>
      <c r="N94" s="126"/>
      <c r="O94" s="126"/>
      <c r="P94" s="126"/>
      <c r="Q94" s="126"/>
      <c r="R94" s="126"/>
      <c r="S94" s="126"/>
      <c r="T94" s="126"/>
      <c r="U94" s="126"/>
      <c r="V94" s="126"/>
      <c r="W94" s="126"/>
      <c r="X94" s="126"/>
      <c r="Y94" s="126"/>
      <c r="AE94" s="10"/>
    </row>
    <row r="95" spans="1:45" x14ac:dyDescent="0.2">
      <c r="B95" s="8"/>
      <c r="C95" s="121" t="s">
        <v>113</v>
      </c>
      <c r="D95" s="121"/>
      <c r="E95" s="121"/>
      <c r="F95" s="121"/>
      <c r="G95" s="121"/>
      <c r="H95" s="126" t="s">
        <v>68</v>
      </c>
      <c r="I95" s="126"/>
      <c r="J95" s="126"/>
      <c r="K95" s="126"/>
      <c r="L95" s="126"/>
      <c r="M95" s="126"/>
      <c r="N95" s="126"/>
      <c r="O95" s="126"/>
      <c r="P95" s="126"/>
      <c r="Q95" s="126"/>
      <c r="R95" s="126"/>
      <c r="S95" s="126"/>
      <c r="T95" s="126"/>
      <c r="U95" s="126"/>
      <c r="V95" s="126"/>
      <c r="W95" s="126"/>
      <c r="X95" s="126"/>
      <c r="Y95" s="126"/>
      <c r="AE95" s="10"/>
    </row>
    <row r="96" spans="1:45" x14ac:dyDescent="0.2">
      <c r="B96" s="8"/>
      <c r="C96" s="121" t="s">
        <v>27</v>
      </c>
      <c r="D96" s="121"/>
      <c r="E96" s="121"/>
      <c r="F96" s="121"/>
      <c r="G96" s="121"/>
      <c r="H96" s="126" t="s">
        <v>114</v>
      </c>
      <c r="I96" s="126"/>
      <c r="J96" s="126"/>
      <c r="K96" s="126"/>
      <c r="L96" s="126"/>
      <c r="M96" s="126"/>
      <c r="N96" s="126"/>
      <c r="O96" s="126"/>
      <c r="P96" s="126"/>
      <c r="Q96" s="126"/>
      <c r="R96" s="126"/>
      <c r="S96" s="126"/>
      <c r="T96" s="126"/>
      <c r="U96" s="126"/>
      <c r="V96" s="126"/>
      <c r="W96" s="126"/>
      <c r="X96" s="126"/>
      <c r="Y96" s="126"/>
      <c r="AE96" s="10"/>
    </row>
    <row r="97" spans="1:42" x14ac:dyDescent="0.2">
      <c r="B97" s="8"/>
      <c r="C97" s="121" t="s">
        <v>115</v>
      </c>
      <c r="D97" s="121"/>
      <c r="E97" s="121"/>
      <c r="F97" s="121"/>
      <c r="G97" s="121"/>
      <c r="H97" s="144" t="s">
        <v>116</v>
      </c>
      <c r="I97" s="145"/>
      <c r="J97" s="145"/>
      <c r="K97" s="145"/>
      <c r="L97" s="145"/>
      <c r="M97" s="145"/>
      <c r="N97" s="145"/>
      <c r="O97" s="145"/>
      <c r="P97" s="145"/>
      <c r="Q97" s="145"/>
      <c r="R97" s="145"/>
      <c r="S97" s="145"/>
      <c r="T97" s="145"/>
      <c r="U97" s="145"/>
      <c r="V97" s="145"/>
      <c r="W97" s="145"/>
      <c r="X97" s="145"/>
      <c r="Y97" s="146"/>
      <c r="AE97" s="10"/>
    </row>
    <row r="98" spans="1:42" x14ac:dyDescent="0.2">
      <c r="B98" s="8"/>
      <c r="H98" s="11"/>
      <c r="I98" s="11"/>
      <c r="J98" s="11"/>
      <c r="K98" s="11"/>
      <c r="L98" s="11"/>
      <c r="M98" s="11"/>
      <c r="N98" s="11"/>
      <c r="O98" s="11"/>
      <c r="P98" s="11"/>
      <c r="Q98" s="11"/>
      <c r="R98" s="11"/>
      <c r="S98" s="11"/>
      <c r="T98" s="11"/>
      <c r="U98" s="11"/>
      <c r="V98" s="11"/>
      <c r="W98" s="11"/>
      <c r="X98" s="11"/>
      <c r="Y98" s="11"/>
      <c r="AE98" s="10"/>
    </row>
    <row r="99" spans="1:42" x14ac:dyDescent="0.2">
      <c r="B99" s="8"/>
      <c r="C99" s="121" t="s">
        <v>29</v>
      </c>
      <c r="D99" s="121"/>
      <c r="E99" s="121"/>
      <c r="F99" s="121"/>
      <c r="G99" s="121"/>
      <c r="H99" s="127" t="s">
        <v>201</v>
      </c>
      <c r="I99" s="127"/>
      <c r="J99" s="127"/>
      <c r="K99" s="127"/>
      <c r="L99" s="127"/>
      <c r="M99" s="127"/>
      <c r="N99" s="127"/>
      <c r="O99" s="127"/>
      <c r="P99" s="127"/>
      <c r="Q99" s="127"/>
      <c r="R99" s="127"/>
      <c r="S99" s="127"/>
      <c r="T99" s="127"/>
      <c r="U99" s="127"/>
      <c r="V99" s="127"/>
      <c r="W99" s="127"/>
      <c r="X99" s="127"/>
      <c r="Y99" s="127"/>
      <c r="AE99" s="10"/>
    </row>
    <row r="100" spans="1:42" x14ac:dyDescent="0.2">
      <c r="B100" s="8"/>
      <c r="C100" s="121" t="s">
        <v>30</v>
      </c>
      <c r="D100" s="121"/>
      <c r="E100" s="121"/>
      <c r="F100" s="121"/>
      <c r="G100" s="121"/>
      <c r="H100" s="127" t="s">
        <v>291</v>
      </c>
      <c r="I100" s="127"/>
      <c r="J100" s="127"/>
      <c r="K100" s="127"/>
      <c r="L100" s="127"/>
      <c r="M100" s="127"/>
      <c r="N100" s="127"/>
      <c r="O100" s="127"/>
      <c r="P100" s="127"/>
      <c r="Q100" s="127"/>
      <c r="R100" s="127"/>
      <c r="S100" s="127"/>
      <c r="T100" s="127"/>
      <c r="U100" s="127"/>
      <c r="V100" s="127"/>
      <c r="W100" s="127"/>
      <c r="X100" s="127"/>
      <c r="Y100" s="127"/>
      <c r="AE100" s="10"/>
    </row>
    <row r="101" spans="1:42" x14ac:dyDescent="0.2">
      <c r="B101" s="8"/>
      <c r="G101" s="12"/>
      <c r="H101" s="12"/>
      <c r="I101" s="12"/>
      <c r="J101" s="12"/>
      <c r="K101" s="12"/>
      <c r="L101" s="12"/>
      <c r="M101" s="12"/>
      <c r="N101" s="12"/>
      <c r="O101" s="12"/>
      <c r="P101" s="12"/>
      <c r="Q101" s="12"/>
      <c r="R101" s="12"/>
      <c r="S101" s="12"/>
      <c r="T101" s="12"/>
      <c r="U101" s="12"/>
      <c r="V101" s="12"/>
      <c r="W101" s="12"/>
      <c r="X101" s="12"/>
      <c r="AD101" s="10"/>
    </row>
    <row r="102" spans="1:42" x14ac:dyDescent="0.2">
      <c r="A102" t="s">
        <v>69</v>
      </c>
      <c r="B102" s="8"/>
      <c r="G102" s="12"/>
      <c r="H102" s="12"/>
      <c r="I102" s="12"/>
      <c r="J102" s="12"/>
      <c r="K102" s="12"/>
      <c r="L102" s="12"/>
      <c r="M102" s="12"/>
      <c r="N102" s="12"/>
      <c r="O102" s="12"/>
      <c r="P102" s="12"/>
      <c r="Q102" s="12"/>
      <c r="R102" s="12"/>
      <c r="S102" s="12"/>
      <c r="T102" s="12"/>
      <c r="U102" s="12"/>
      <c r="V102" s="12"/>
      <c r="W102" s="12"/>
      <c r="X102" s="12"/>
      <c r="AD102" s="10"/>
    </row>
    <row r="103" spans="1:42" x14ac:dyDescent="0.2">
      <c r="B103" s="9" t="s">
        <v>117</v>
      </c>
      <c r="C103" t="s">
        <v>298</v>
      </c>
      <c r="G103" s="12"/>
      <c r="H103" s="12"/>
      <c r="I103" s="12"/>
      <c r="J103" s="12"/>
      <c r="K103" s="12"/>
      <c r="L103" s="12"/>
      <c r="M103" s="12"/>
      <c r="N103" s="12"/>
      <c r="O103" s="12"/>
      <c r="P103" s="12"/>
      <c r="Q103" s="12"/>
      <c r="R103" s="12"/>
      <c r="S103" s="12"/>
      <c r="T103" s="12"/>
      <c r="U103" s="12"/>
      <c r="V103" s="12"/>
      <c r="W103" s="12"/>
      <c r="X103" s="12"/>
      <c r="AD103" s="10"/>
    </row>
    <row r="104" spans="1:42" x14ac:dyDescent="0.2">
      <c r="C104" t="s">
        <v>70</v>
      </c>
      <c r="G104" s="12"/>
      <c r="H104" s="12"/>
      <c r="I104" s="12"/>
      <c r="J104" s="12"/>
      <c r="K104" s="12"/>
      <c r="L104" s="12"/>
      <c r="M104" s="12"/>
      <c r="N104" s="12"/>
      <c r="O104" s="12"/>
      <c r="P104" s="12"/>
      <c r="Q104" s="12"/>
      <c r="R104" s="12"/>
      <c r="S104" s="12"/>
      <c r="T104" s="12"/>
      <c r="U104" s="12"/>
      <c r="V104" s="12"/>
      <c r="W104" s="12"/>
      <c r="X104" s="12"/>
      <c r="AD104" s="10"/>
    </row>
    <row r="105" spans="1:42" x14ac:dyDescent="0.2">
      <c r="B105" s="8"/>
      <c r="C105" t="s">
        <v>71</v>
      </c>
      <c r="G105" s="12"/>
      <c r="H105" s="12"/>
      <c r="I105" s="12"/>
      <c r="J105" s="12"/>
      <c r="K105" s="12"/>
      <c r="L105" s="12"/>
      <c r="M105" s="12"/>
      <c r="N105" s="12"/>
      <c r="O105" s="12"/>
      <c r="P105" s="12"/>
      <c r="Q105" s="12"/>
      <c r="R105" s="12"/>
      <c r="S105" s="12"/>
      <c r="T105" s="12"/>
      <c r="U105" s="12"/>
      <c r="V105" s="12"/>
      <c r="W105" s="12"/>
      <c r="X105" s="12"/>
      <c r="AD105" s="10"/>
    </row>
    <row r="106" spans="1:42" x14ac:dyDescent="0.2">
      <c r="G106" s="12"/>
      <c r="H106" s="12"/>
      <c r="I106" s="12"/>
      <c r="J106" s="12"/>
      <c r="K106" s="12"/>
      <c r="L106" s="12"/>
      <c r="M106" s="12"/>
      <c r="N106" s="12"/>
      <c r="O106" s="12"/>
      <c r="P106" s="12"/>
      <c r="Q106" s="12"/>
      <c r="R106" s="12"/>
      <c r="S106" s="12"/>
      <c r="T106" s="12"/>
      <c r="U106" s="12"/>
      <c r="V106" s="12"/>
      <c r="W106" s="12"/>
      <c r="X106" s="12"/>
      <c r="AD106" s="10"/>
    </row>
    <row r="107" spans="1:42" x14ac:dyDescent="0.2">
      <c r="B107" s="8" t="s">
        <v>118</v>
      </c>
      <c r="C107" t="s">
        <v>119</v>
      </c>
      <c r="G107" s="12"/>
      <c r="H107" s="12"/>
      <c r="I107" s="12"/>
      <c r="J107" s="12"/>
      <c r="K107" s="12"/>
      <c r="L107" s="12"/>
      <c r="M107" s="12"/>
      <c r="N107" s="12"/>
      <c r="O107" s="12"/>
      <c r="P107" t="s">
        <v>120</v>
      </c>
      <c r="Q107" s="12"/>
      <c r="R107" s="13" t="s">
        <v>72</v>
      </c>
      <c r="S107" s="12"/>
      <c r="T107" s="12"/>
      <c r="U107" s="12"/>
      <c r="V107" s="12"/>
      <c r="W107" s="12"/>
      <c r="X107" s="12"/>
      <c r="AD107" s="10"/>
    </row>
    <row r="108" spans="1:42" x14ac:dyDescent="0.2">
      <c r="B108" s="8" t="s">
        <v>121</v>
      </c>
      <c r="C108" t="s">
        <v>122</v>
      </c>
      <c r="G108" s="12"/>
      <c r="H108" s="12"/>
      <c r="I108" s="12"/>
      <c r="J108" s="12"/>
      <c r="K108" s="12"/>
      <c r="L108" s="12"/>
      <c r="M108" s="12"/>
      <c r="N108" s="12"/>
      <c r="O108" s="12"/>
      <c r="P108" t="s">
        <v>109</v>
      </c>
      <c r="Q108" s="12"/>
      <c r="R108" s="13" t="s">
        <v>173</v>
      </c>
      <c r="S108" s="12"/>
      <c r="T108" s="12"/>
      <c r="U108" s="12"/>
      <c r="V108" s="12"/>
      <c r="W108" s="12"/>
      <c r="X108" s="12"/>
      <c r="AD108" s="10"/>
    </row>
    <row r="109" spans="1:42" x14ac:dyDescent="0.2">
      <c r="B109" s="8" t="s">
        <v>283</v>
      </c>
      <c r="C109" t="s">
        <v>284</v>
      </c>
      <c r="G109" s="12"/>
      <c r="H109" s="12"/>
      <c r="I109" s="12"/>
      <c r="J109" s="12"/>
      <c r="K109" s="12"/>
      <c r="L109" s="12"/>
      <c r="M109" s="12"/>
      <c r="N109" s="12"/>
      <c r="O109" s="12"/>
      <c r="P109" t="s">
        <v>285</v>
      </c>
      <c r="Q109" s="12"/>
      <c r="R109" s="13" t="s">
        <v>286</v>
      </c>
      <c r="S109" s="12"/>
      <c r="T109" s="12"/>
      <c r="U109" s="12"/>
      <c r="V109" s="12"/>
      <c r="W109" s="12"/>
      <c r="X109" s="12"/>
      <c r="AD109" s="10"/>
    </row>
    <row r="110" spans="1:42" s="52" customFormat="1" x14ac:dyDescent="0.2">
      <c r="B110" s="53" t="s">
        <v>288</v>
      </c>
      <c r="C110" s="54" t="s">
        <v>297</v>
      </c>
      <c r="D110" s="54"/>
      <c r="E110" s="54"/>
      <c r="F110" s="54"/>
      <c r="G110" s="55"/>
      <c r="H110" s="55"/>
      <c r="I110" s="55"/>
      <c r="J110" s="55"/>
      <c r="K110" s="55"/>
      <c r="L110" s="55"/>
      <c r="M110" s="55"/>
      <c r="N110" s="55"/>
      <c r="O110" s="55"/>
      <c r="P110" s="54" t="s">
        <v>289</v>
      </c>
      <c r="Q110" s="55"/>
      <c r="R110" s="54" t="s">
        <v>290</v>
      </c>
      <c r="S110" s="55"/>
      <c r="T110" s="55"/>
      <c r="U110" s="55"/>
      <c r="V110" s="55"/>
      <c r="W110" s="55"/>
      <c r="X110" s="55"/>
      <c r="Y110" s="40"/>
      <c r="Z110" s="40"/>
      <c r="AA110" s="40"/>
      <c r="AB110" s="40"/>
      <c r="AC110" s="40"/>
      <c r="AD110" s="42"/>
      <c r="AE110" s="40"/>
      <c r="AF110" s="40"/>
      <c r="AG110" s="40"/>
      <c r="AH110" s="40"/>
      <c r="AI110" s="40"/>
      <c r="AJ110" s="40"/>
      <c r="AK110" s="40"/>
      <c r="AL110" s="40"/>
      <c r="AM110" s="40"/>
      <c r="AN110" s="40"/>
      <c r="AO110" s="40"/>
      <c r="AP110" s="40"/>
    </row>
    <row r="111" spans="1:42" s="52" customFormat="1" x14ac:dyDescent="0.2">
      <c r="B111" s="53"/>
      <c r="C111" s="54"/>
      <c r="D111" s="54"/>
      <c r="E111" s="54"/>
      <c r="F111" s="54"/>
      <c r="G111" s="55"/>
      <c r="H111" s="55"/>
      <c r="I111" s="55"/>
      <c r="J111" s="55"/>
      <c r="K111" s="55"/>
      <c r="L111" s="55"/>
      <c r="M111" s="55"/>
      <c r="N111" s="55"/>
      <c r="O111" s="55"/>
      <c r="P111" s="54"/>
      <c r="Q111" s="55"/>
      <c r="R111" s="54"/>
      <c r="S111" s="54" t="s">
        <v>272</v>
      </c>
      <c r="T111" s="55"/>
      <c r="U111" s="55"/>
      <c r="V111" s="55"/>
      <c r="W111" s="55"/>
      <c r="X111" s="55"/>
      <c r="Y111" s="40"/>
      <c r="Z111" s="40"/>
      <c r="AA111" s="40"/>
      <c r="AB111" s="40"/>
      <c r="AC111" s="40"/>
      <c r="AD111" s="42"/>
      <c r="AE111" s="40"/>
      <c r="AF111" s="40"/>
      <c r="AG111" s="40"/>
      <c r="AH111" s="40"/>
      <c r="AI111" s="40"/>
      <c r="AJ111" s="40"/>
      <c r="AK111" s="40"/>
      <c r="AL111" s="40"/>
      <c r="AM111" s="40"/>
      <c r="AN111" s="40"/>
      <c r="AO111" s="40"/>
      <c r="AP111" s="40"/>
    </row>
    <row r="112" spans="1:42" x14ac:dyDescent="0.2">
      <c r="B112" s="53" t="s">
        <v>123</v>
      </c>
      <c r="C112" s="54" t="s">
        <v>73</v>
      </c>
      <c r="D112" s="54"/>
      <c r="E112" s="54"/>
      <c r="F112" s="54"/>
      <c r="G112" s="55"/>
      <c r="H112" s="55"/>
      <c r="I112" s="55"/>
      <c r="J112" s="55"/>
      <c r="K112" s="55"/>
      <c r="L112" s="55"/>
      <c r="M112" s="55"/>
      <c r="N112" s="55"/>
      <c r="O112" s="55"/>
      <c r="P112" s="54" t="s">
        <v>124</v>
      </c>
      <c r="Q112" s="55"/>
      <c r="R112" s="56" t="s">
        <v>74</v>
      </c>
      <c r="S112" s="55"/>
      <c r="T112" s="55"/>
      <c r="U112" s="55"/>
      <c r="V112" s="55"/>
      <c r="W112" s="55"/>
      <c r="X112" s="55"/>
      <c r="AD112" s="10"/>
    </row>
    <row r="113" spans="2:98" x14ac:dyDescent="0.2">
      <c r="B113" s="8"/>
      <c r="G113" s="12"/>
      <c r="H113" s="12"/>
      <c r="I113" s="12"/>
      <c r="J113" s="12"/>
      <c r="K113" s="12"/>
      <c r="L113" s="12"/>
      <c r="M113" s="12"/>
      <c r="N113" s="12"/>
      <c r="O113" s="12"/>
      <c r="Q113" s="12"/>
      <c r="S113" s="13" t="s">
        <v>75</v>
      </c>
      <c r="T113" s="12"/>
      <c r="U113" s="12"/>
      <c r="V113" s="12"/>
      <c r="W113" s="12"/>
      <c r="X113" s="12"/>
      <c r="AD113" s="10"/>
    </row>
    <row r="114" spans="2:98" x14ac:dyDescent="0.2">
      <c r="G114" s="12"/>
      <c r="H114" s="12"/>
      <c r="I114" s="12"/>
      <c r="J114" s="12"/>
      <c r="K114" s="12"/>
      <c r="L114" s="12"/>
      <c r="M114" s="12"/>
      <c r="N114" s="12"/>
      <c r="O114" s="12"/>
      <c r="P114" s="12"/>
      <c r="Q114" s="12"/>
      <c r="R114" s="14" t="s">
        <v>125</v>
      </c>
      <c r="S114" s="12"/>
      <c r="U114" s="12"/>
      <c r="V114" s="12"/>
      <c r="W114" s="12"/>
      <c r="X114" s="12"/>
      <c r="AD114" s="10"/>
    </row>
    <row r="115" spans="2:98" x14ac:dyDescent="0.2">
      <c r="G115" s="12"/>
      <c r="H115" s="12"/>
      <c r="I115" s="12"/>
      <c r="J115" s="12"/>
      <c r="K115" s="12"/>
      <c r="L115" s="12"/>
      <c r="M115" s="12"/>
      <c r="N115" s="12"/>
      <c r="O115" s="12"/>
      <c r="P115" s="12"/>
      <c r="Q115" s="12"/>
      <c r="R115" s="14"/>
      <c r="S115" t="s">
        <v>76</v>
      </c>
      <c r="U115" s="12"/>
      <c r="V115" s="12"/>
      <c r="W115" s="12"/>
      <c r="X115" s="12"/>
      <c r="AD115" s="10"/>
    </row>
    <row r="116" spans="2:98" s="16" customFormat="1" x14ac:dyDescent="0.2">
      <c r="B116" s="15" t="s">
        <v>126</v>
      </c>
      <c r="C116" s="16" t="s">
        <v>77</v>
      </c>
      <c r="G116" s="17"/>
      <c r="H116" s="17"/>
      <c r="I116" s="17"/>
      <c r="J116" s="17"/>
      <c r="K116" s="17"/>
      <c r="L116" s="17"/>
      <c r="M116" s="17"/>
      <c r="N116" s="17"/>
      <c r="O116" s="17"/>
      <c r="P116" s="16" t="s">
        <v>124</v>
      </c>
      <c r="Q116" s="17"/>
      <c r="R116" s="18" t="s">
        <v>78</v>
      </c>
      <c r="S116" s="17"/>
      <c r="T116" s="17"/>
      <c r="U116" s="17"/>
      <c r="V116" s="17"/>
      <c r="W116" s="17"/>
      <c r="X116" s="17"/>
      <c r="AD116" s="19"/>
    </row>
    <row r="117" spans="2:98" x14ac:dyDescent="0.2">
      <c r="B117" s="8" t="s">
        <v>127</v>
      </c>
      <c r="C117" t="s">
        <v>79</v>
      </c>
      <c r="G117" s="12"/>
      <c r="H117" s="12"/>
      <c r="I117" s="12"/>
      <c r="J117" s="12"/>
      <c r="K117" s="12"/>
      <c r="L117" s="12"/>
      <c r="M117" s="12"/>
      <c r="N117" s="12"/>
      <c r="O117" s="12"/>
      <c r="P117" t="s">
        <v>128</v>
      </c>
      <c r="Q117" s="12"/>
      <c r="R117" s="13" t="s">
        <v>80</v>
      </c>
      <c r="S117" s="12"/>
      <c r="T117" s="12"/>
      <c r="U117" s="12"/>
      <c r="V117" s="12"/>
      <c r="W117" s="12"/>
      <c r="X117" s="12"/>
      <c r="AD117" s="10"/>
    </row>
    <row r="118" spans="2:98" x14ac:dyDescent="0.2">
      <c r="B118" s="8" t="s">
        <v>212</v>
      </c>
      <c r="C118" t="s">
        <v>213</v>
      </c>
      <c r="G118" s="12"/>
      <c r="H118" s="12"/>
      <c r="I118" s="12"/>
      <c r="J118" s="12"/>
      <c r="K118" s="12"/>
      <c r="L118" s="12"/>
      <c r="M118" s="12"/>
      <c r="N118" s="12"/>
      <c r="O118" s="12"/>
      <c r="P118" t="s">
        <v>214</v>
      </c>
      <c r="Q118" s="12"/>
      <c r="R118" s="13" t="s">
        <v>287</v>
      </c>
      <c r="S118" s="41"/>
      <c r="T118" s="41"/>
      <c r="U118" s="41"/>
      <c r="V118" s="41"/>
      <c r="W118" s="41"/>
      <c r="X118" s="41"/>
      <c r="Y118" s="40"/>
      <c r="Z118" s="40"/>
      <c r="AA118" s="40"/>
      <c r="AB118" s="40"/>
      <c r="AC118" s="40"/>
      <c r="AD118" s="42"/>
    </row>
    <row r="119" spans="2:98" x14ac:dyDescent="0.2">
      <c r="G119" s="12"/>
      <c r="H119" s="12"/>
      <c r="I119" s="12"/>
      <c r="J119" s="12"/>
      <c r="K119" s="12"/>
      <c r="L119" s="12"/>
      <c r="M119" s="12"/>
      <c r="N119" s="12"/>
      <c r="O119" s="12"/>
      <c r="P119" s="12"/>
      <c r="Q119" s="12"/>
      <c r="R119" s="12"/>
      <c r="S119" s="12"/>
      <c r="T119" s="12"/>
      <c r="U119" s="12"/>
      <c r="V119" s="12"/>
      <c r="W119" s="12"/>
      <c r="X119" s="12"/>
      <c r="AD119" s="10"/>
      <c r="CT119" s="43" t="s">
        <v>223</v>
      </c>
    </row>
    <row r="120" spans="2:98" x14ac:dyDescent="0.2">
      <c r="C120" t="s">
        <v>60</v>
      </c>
      <c r="BB120" s="4"/>
      <c r="BC120" s="4"/>
      <c r="BD120" s="4"/>
      <c r="BE120" s="4"/>
      <c r="BF120" s="4"/>
      <c r="BG120" s="4"/>
      <c r="BH120" s="4"/>
      <c r="BI120" s="4"/>
      <c r="BJ120" s="4"/>
      <c r="BK120" s="4"/>
      <c r="BL120" s="4"/>
      <c r="BM120" s="4"/>
      <c r="BN120" s="4"/>
      <c r="BO120" s="4"/>
      <c r="BP120" s="4" t="s">
        <v>222</v>
      </c>
      <c r="BQ120" s="4"/>
      <c r="BR120" s="4"/>
      <c r="BS120" s="4"/>
      <c r="BT120" s="4"/>
      <c r="BU120" s="4"/>
      <c r="BV120" s="4"/>
      <c r="BW120" s="4"/>
      <c r="BX120" s="4" t="s">
        <v>230</v>
      </c>
      <c r="BY120" s="4"/>
      <c r="BZ120" s="4"/>
      <c r="CA120" s="4"/>
      <c r="CB120" s="4"/>
      <c r="CC120" s="4"/>
      <c r="CD120" s="4"/>
      <c r="CE120" s="4"/>
      <c r="CF120" s="4"/>
      <c r="CG120" s="4"/>
      <c r="CH120" s="4"/>
      <c r="CI120" s="4"/>
      <c r="CJ120" s="4"/>
      <c r="CK120" s="4"/>
      <c r="CL120" s="4"/>
      <c r="CM120" s="4"/>
      <c r="CN120" s="4"/>
      <c r="CO120" s="4"/>
      <c r="CP120" s="4"/>
      <c r="CQ120" s="4"/>
      <c r="CR120" s="4"/>
      <c r="CS120" s="4"/>
      <c r="CT120" s="43"/>
    </row>
    <row r="121" spans="2:98" x14ac:dyDescent="0.2">
      <c r="C121" s="142" t="s">
        <v>31</v>
      </c>
      <c r="D121" s="121"/>
      <c r="E121" s="142" t="s">
        <v>32</v>
      </c>
      <c r="F121" s="121"/>
      <c r="G121" s="121"/>
      <c r="H121" s="121"/>
      <c r="I121" s="142" t="s">
        <v>33</v>
      </c>
      <c r="J121" s="121"/>
      <c r="K121" s="121"/>
      <c r="L121" s="121"/>
      <c r="M121" s="143" t="s">
        <v>34</v>
      </c>
      <c r="N121" s="121"/>
      <c r="O121" s="121"/>
      <c r="P121" s="121"/>
      <c r="Q121" s="121"/>
      <c r="R121" s="147" t="s">
        <v>292</v>
      </c>
      <c r="S121" s="148"/>
      <c r="T121" s="148"/>
      <c r="U121" s="148"/>
      <c r="V121" s="148"/>
      <c r="W121" s="148"/>
      <c r="X121" s="148"/>
      <c r="Y121" s="133" t="s">
        <v>293</v>
      </c>
      <c r="Z121" s="134"/>
      <c r="AA121" s="134"/>
      <c r="AB121" s="134"/>
      <c r="AC121" s="134"/>
      <c r="AD121" s="134"/>
      <c r="AE121" s="134"/>
      <c r="AF121" s="134"/>
      <c r="AG121" s="135"/>
      <c r="AH121" s="142" t="s">
        <v>36</v>
      </c>
      <c r="AI121" s="142"/>
      <c r="AJ121" s="142"/>
      <c r="AK121" s="142"/>
      <c r="AL121" s="142"/>
      <c r="AM121" s="142"/>
      <c r="AN121" s="142"/>
      <c r="AO121" s="142"/>
      <c r="AP121" s="142"/>
      <c r="AQ121" s="142" t="s">
        <v>37</v>
      </c>
      <c r="AR121" s="142"/>
      <c r="AS121" s="142" t="s">
        <v>38</v>
      </c>
      <c r="AT121" s="142"/>
      <c r="AU121" s="142"/>
      <c r="AV121" s="142"/>
      <c r="AW121" s="142"/>
      <c r="AX121" s="142"/>
      <c r="AY121" s="142"/>
      <c r="AZ121" s="142" t="s">
        <v>215</v>
      </c>
      <c r="BA121" s="142"/>
      <c r="BB121" s="197" t="s">
        <v>12</v>
      </c>
      <c r="BC121" s="198"/>
      <c r="BD121" s="198"/>
      <c r="BE121" s="198"/>
      <c r="BF121" s="198"/>
      <c r="BG121" s="198"/>
      <c r="BH121" s="199" t="s">
        <v>160</v>
      </c>
      <c r="BI121" s="200"/>
      <c r="BJ121" s="200"/>
      <c r="BK121" s="200"/>
      <c r="BL121" s="200"/>
      <c r="BM121" s="200"/>
      <c r="BN121" s="200"/>
      <c r="BO121" s="201"/>
      <c r="BP121" s="202" t="s">
        <v>236</v>
      </c>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1"/>
    </row>
    <row r="122" spans="2:98" x14ac:dyDescent="0.2">
      <c r="C122" s="142"/>
      <c r="D122" s="121"/>
      <c r="E122" s="142"/>
      <c r="F122" s="121"/>
      <c r="G122" s="121"/>
      <c r="H122" s="121"/>
      <c r="I122" s="142"/>
      <c r="J122" s="121"/>
      <c r="K122" s="121"/>
      <c r="L122" s="121"/>
      <c r="M122" s="143"/>
      <c r="N122" s="121"/>
      <c r="O122" s="121"/>
      <c r="P122" s="121"/>
      <c r="Q122" s="121"/>
      <c r="R122" s="148"/>
      <c r="S122" s="148"/>
      <c r="T122" s="148"/>
      <c r="U122" s="148"/>
      <c r="V122" s="148"/>
      <c r="W122" s="148"/>
      <c r="X122" s="148"/>
      <c r="Y122" s="136"/>
      <c r="Z122" s="137"/>
      <c r="AA122" s="137"/>
      <c r="AB122" s="137"/>
      <c r="AC122" s="137"/>
      <c r="AD122" s="137"/>
      <c r="AE122" s="137"/>
      <c r="AF122" s="137"/>
      <c r="AG122" s="138"/>
      <c r="AH122" s="142"/>
      <c r="AI122" s="142"/>
      <c r="AJ122" s="142"/>
      <c r="AK122" s="142"/>
      <c r="AL122" s="142"/>
      <c r="AM122" s="142"/>
      <c r="AN122" s="142"/>
      <c r="AO122" s="142"/>
      <c r="AP122" s="142"/>
      <c r="AQ122" s="142"/>
      <c r="AR122" s="142"/>
      <c r="AS122" s="142" t="s">
        <v>39</v>
      </c>
      <c r="AT122" s="142"/>
      <c r="AU122" s="142"/>
      <c r="AV122" s="142" t="s">
        <v>40</v>
      </c>
      <c r="AW122" s="142"/>
      <c r="AX122" s="142" t="s">
        <v>41</v>
      </c>
      <c r="AY122" s="142"/>
      <c r="AZ122" s="142"/>
      <c r="BA122" s="142"/>
      <c r="BB122" s="148" t="s">
        <v>185</v>
      </c>
      <c r="BC122" s="148"/>
      <c r="BD122" s="148" t="s">
        <v>186</v>
      </c>
      <c r="BE122" s="148"/>
      <c r="BF122" s="148" t="s">
        <v>187</v>
      </c>
      <c r="BG122" s="197"/>
      <c r="BH122" s="199" t="s">
        <v>161</v>
      </c>
      <c r="BI122" s="200"/>
      <c r="BJ122" s="200"/>
      <c r="BK122" s="201"/>
      <c r="BL122" s="161" t="s">
        <v>160</v>
      </c>
      <c r="BM122" s="161"/>
      <c r="BN122" s="161"/>
      <c r="BO122" s="213"/>
      <c r="BP122" s="91" t="s">
        <v>225</v>
      </c>
      <c r="BQ122" s="88"/>
      <c r="BR122" s="91" t="s">
        <v>226</v>
      </c>
      <c r="BS122" s="91"/>
      <c r="BT122" s="91"/>
      <c r="BU122" s="91"/>
      <c r="BV122" s="91"/>
      <c r="BW122" s="88"/>
      <c r="BX122" s="93" t="s">
        <v>227</v>
      </c>
      <c r="BY122" s="94"/>
      <c r="BZ122" s="93" t="s">
        <v>228</v>
      </c>
      <c r="CA122" s="97"/>
      <c r="CB122" s="97"/>
      <c r="CC122" s="97"/>
      <c r="CD122" s="97"/>
      <c r="CE122" s="97"/>
      <c r="CF122" s="97"/>
      <c r="CG122" s="97"/>
      <c r="CH122" s="97"/>
      <c r="CI122" s="97"/>
      <c r="CJ122" s="97"/>
      <c r="CK122" s="97"/>
      <c r="CL122" s="97"/>
      <c r="CM122" s="97"/>
      <c r="CN122" s="97"/>
      <c r="CO122" s="94"/>
      <c r="CP122" s="97" t="s">
        <v>204</v>
      </c>
      <c r="CQ122" s="97"/>
      <c r="CR122" s="97"/>
      <c r="CS122" s="97"/>
      <c r="CT122" s="94"/>
    </row>
    <row r="123" spans="2:98" ht="13.5" thickBot="1" x14ac:dyDescent="0.25">
      <c r="C123" s="121"/>
      <c r="D123" s="121"/>
      <c r="E123" s="121"/>
      <c r="F123" s="121"/>
      <c r="G123" s="121"/>
      <c r="H123" s="121"/>
      <c r="I123" s="121"/>
      <c r="J123" s="121"/>
      <c r="K123" s="121"/>
      <c r="L123" s="121"/>
      <c r="M123" s="121"/>
      <c r="N123" s="121"/>
      <c r="O123" s="121"/>
      <c r="P123" s="121"/>
      <c r="Q123" s="121"/>
      <c r="R123" s="148"/>
      <c r="S123" s="148"/>
      <c r="T123" s="148"/>
      <c r="U123" s="148"/>
      <c r="V123" s="148"/>
      <c r="W123" s="148"/>
      <c r="X123" s="148"/>
      <c r="Y123" s="139"/>
      <c r="Z123" s="140"/>
      <c r="AA123" s="140"/>
      <c r="AB123" s="140"/>
      <c r="AC123" s="140"/>
      <c r="AD123" s="140"/>
      <c r="AE123" s="140"/>
      <c r="AF123" s="140"/>
      <c r="AG123" s="141"/>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203" t="s">
        <v>11</v>
      </c>
      <c r="BC123" s="204"/>
      <c r="BD123" s="203" t="s">
        <v>11</v>
      </c>
      <c r="BE123" s="204"/>
      <c r="BF123" s="203" t="s">
        <v>11</v>
      </c>
      <c r="BG123" s="205"/>
      <c r="BH123" s="206" t="s">
        <v>158</v>
      </c>
      <c r="BI123" s="207"/>
      <c r="BJ123" s="207"/>
      <c r="BK123" s="208"/>
      <c r="BL123" s="209" t="s">
        <v>57</v>
      </c>
      <c r="BM123" s="210"/>
      <c r="BN123" s="211" t="s">
        <v>229</v>
      </c>
      <c r="BO123" s="212"/>
      <c r="BP123" s="92"/>
      <c r="BQ123" s="90"/>
      <c r="BR123" s="92"/>
      <c r="BS123" s="92"/>
      <c r="BT123" s="92"/>
      <c r="BU123" s="92"/>
      <c r="BV123" s="92"/>
      <c r="BW123" s="90"/>
      <c r="BX123" s="95"/>
      <c r="BY123" s="96"/>
      <c r="BZ123" s="95"/>
      <c r="CA123" s="98"/>
      <c r="CB123" s="98"/>
      <c r="CC123" s="98"/>
      <c r="CD123" s="98"/>
      <c r="CE123" s="98"/>
      <c r="CF123" s="98"/>
      <c r="CG123" s="98"/>
      <c r="CH123" s="98"/>
      <c r="CI123" s="98"/>
      <c r="CJ123" s="98"/>
      <c r="CK123" s="98"/>
      <c r="CL123" s="98"/>
      <c r="CM123" s="98"/>
      <c r="CN123" s="98"/>
      <c r="CO123" s="96"/>
      <c r="CP123" s="98"/>
      <c r="CQ123" s="98"/>
      <c r="CR123" s="98"/>
      <c r="CS123" s="98"/>
      <c r="CT123" s="96"/>
    </row>
    <row r="124" spans="2:98" ht="13.5" thickTop="1" x14ac:dyDescent="0.2">
      <c r="C124" s="121">
        <v>1</v>
      </c>
      <c r="D124" s="121"/>
      <c r="E124" s="132" t="s">
        <v>129</v>
      </c>
      <c r="F124" s="132"/>
      <c r="G124" s="132"/>
      <c r="H124" s="132"/>
      <c r="I124" s="132" t="s">
        <v>130</v>
      </c>
      <c r="J124" s="132"/>
      <c r="K124" s="132"/>
      <c r="L124" s="132"/>
      <c r="M124" s="132">
        <v>1047895</v>
      </c>
      <c r="N124" s="132"/>
      <c r="O124" s="132"/>
      <c r="P124" s="132"/>
      <c r="Q124" s="132"/>
      <c r="R124" s="107" t="s">
        <v>81</v>
      </c>
      <c r="S124" s="107"/>
      <c r="T124" s="107"/>
      <c r="U124" s="107"/>
      <c r="V124" s="107"/>
      <c r="W124" s="107"/>
      <c r="X124" s="107"/>
      <c r="Y124" s="129" t="s">
        <v>273</v>
      </c>
      <c r="Z124" s="130"/>
      <c r="AA124" s="130"/>
      <c r="AB124" s="130"/>
      <c r="AC124" s="130"/>
      <c r="AD124" s="130"/>
      <c r="AE124" s="130"/>
      <c r="AF124" s="130"/>
      <c r="AG124" s="131"/>
      <c r="AH124" s="151" t="s">
        <v>307</v>
      </c>
      <c r="AI124" s="151"/>
      <c r="AJ124" s="151"/>
      <c r="AK124" s="151"/>
      <c r="AL124" s="151"/>
      <c r="AM124" s="151"/>
      <c r="AN124" s="151"/>
      <c r="AO124" s="151"/>
      <c r="AP124" s="151"/>
      <c r="AQ124" s="132" t="s">
        <v>174</v>
      </c>
      <c r="AR124" s="132"/>
      <c r="AS124" s="184" t="s">
        <v>301</v>
      </c>
      <c r="AT124" s="185"/>
      <c r="AU124" s="186"/>
      <c r="AV124" s="132">
        <v>11</v>
      </c>
      <c r="AW124" s="132"/>
      <c r="AX124" s="132">
        <v>11</v>
      </c>
      <c r="AY124" s="132"/>
      <c r="AZ124" s="194" t="s">
        <v>216</v>
      </c>
      <c r="BA124" s="194"/>
      <c r="BB124" s="222"/>
      <c r="BC124" s="223"/>
      <c r="BD124" s="222"/>
      <c r="BE124" s="223"/>
      <c r="BF124" s="222"/>
      <c r="BG124" s="224"/>
      <c r="BH124" s="225"/>
      <c r="BI124" s="226"/>
      <c r="BJ124" s="226"/>
      <c r="BK124" s="227"/>
      <c r="BL124" s="228"/>
      <c r="BM124" s="229"/>
      <c r="BN124" s="229"/>
      <c r="BO124" s="236"/>
      <c r="BP124" s="226"/>
      <c r="BQ124" s="234"/>
      <c r="BR124" s="226"/>
      <c r="BS124" s="226"/>
      <c r="BT124" s="226"/>
      <c r="BU124" s="226"/>
      <c r="BV124" s="226"/>
      <c r="BW124" s="234"/>
      <c r="BX124" s="235"/>
      <c r="BY124" s="236"/>
      <c r="BZ124" s="235"/>
      <c r="CA124" s="228"/>
      <c r="CB124" s="228"/>
      <c r="CC124" s="228"/>
      <c r="CD124" s="228"/>
      <c r="CE124" s="228"/>
      <c r="CF124" s="228"/>
      <c r="CG124" s="228"/>
      <c r="CH124" s="228"/>
      <c r="CI124" s="228"/>
      <c r="CJ124" s="228"/>
      <c r="CK124" s="228"/>
      <c r="CL124" s="228"/>
      <c r="CM124" s="228"/>
      <c r="CN124" s="228"/>
      <c r="CO124" s="236"/>
      <c r="CP124" s="235"/>
      <c r="CQ124" s="237"/>
      <c r="CR124" s="237"/>
      <c r="CS124" s="237"/>
      <c r="CT124" s="236"/>
    </row>
    <row r="125" spans="2:98" x14ac:dyDescent="0.2">
      <c r="C125" s="121">
        <v>2</v>
      </c>
      <c r="D125" s="121"/>
      <c r="E125" s="132" t="s">
        <v>131</v>
      </c>
      <c r="F125" s="132"/>
      <c r="G125" s="132"/>
      <c r="H125" s="132"/>
      <c r="I125" s="132" t="s">
        <v>132</v>
      </c>
      <c r="J125" s="132"/>
      <c r="K125" s="132"/>
      <c r="L125" s="132"/>
      <c r="M125" s="132">
        <v>1047896</v>
      </c>
      <c r="N125" s="132"/>
      <c r="O125" s="132"/>
      <c r="P125" s="132"/>
      <c r="Q125" s="132"/>
      <c r="R125" s="103" t="s">
        <v>82</v>
      </c>
      <c r="S125" s="103"/>
      <c r="T125" s="103"/>
      <c r="U125" s="103"/>
      <c r="V125" s="103"/>
      <c r="W125" s="103"/>
      <c r="X125" s="103"/>
      <c r="Y125" s="187" t="s">
        <v>274</v>
      </c>
      <c r="Z125" s="188"/>
      <c r="AA125" s="188"/>
      <c r="AB125" s="188"/>
      <c r="AC125" s="188"/>
      <c r="AD125" s="188"/>
      <c r="AE125" s="188"/>
      <c r="AF125" s="188"/>
      <c r="AG125" s="189"/>
      <c r="AH125" s="103" t="s">
        <v>308</v>
      </c>
      <c r="AI125" s="103"/>
      <c r="AJ125" s="103"/>
      <c r="AK125" s="103"/>
      <c r="AL125" s="103"/>
      <c r="AM125" s="103"/>
      <c r="AN125" s="103"/>
      <c r="AO125" s="103"/>
      <c r="AP125" s="103"/>
      <c r="AQ125" s="132" t="s">
        <v>175</v>
      </c>
      <c r="AR125" s="132"/>
      <c r="AS125" s="184" t="s">
        <v>302</v>
      </c>
      <c r="AT125" s="185"/>
      <c r="AU125" s="186"/>
      <c r="AV125" s="132" t="s">
        <v>176</v>
      </c>
      <c r="AW125" s="132"/>
      <c r="AX125" s="132" t="s">
        <v>175</v>
      </c>
      <c r="AY125" s="132"/>
      <c r="AZ125" s="132" t="s">
        <v>216</v>
      </c>
      <c r="BA125" s="132"/>
      <c r="BB125" s="214"/>
      <c r="BC125" s="215"/>
      <c r="BD125" s="214"/>
      <c r="BE125" s="215"/>
      <c r="BF125" s="214"/>
      <c r="BG125" s="216"/>
      <c r="BH125" s="217"/>
      <c r="BI125" s="218"/>
      <c r="BJ125" s="218"/>
      <c r="BK125" s="219"/>
      <c r="BL125" s="220"/>
      <c r="BM125" s="221"/>
      <c r="BN125" s="221"/>
      <c r="BO125" s="230"/>
      <c r="BP125" s="218"/>
      <c r="BQ125" s="231"/>
      <c r="BR125" s="218"/>
      <c r="BS125" s="218"/>
      <c r="BT125" s="218"/>
      <c r="BU125" s="218"/>
      <c r="BV125" s="218"/>
      <c r="BW125" s="231"/>
      <c r="BX125" s="232"/>
      <c r="BY125" s="230"/>
      <c r="BZ125" s="232"/>
      <c r="CA125" s="220"/>
      <c r="CB125" s="220"/>
      <c r="CC125" s="220"/>
      <c r="CD125" s="220"/>
      <c r="CE125" s="220"/>
      <c r="CF125" s="220"/>
      <c r="CG125" s="220"/>
      <c r="CH125" s="220"/>
      <c r="CI125" s="220"/>
      <c r="CJ125" s="220"/>
      <c r="CK125" s="220"/>
      <c r="CL125" s="220"/>
      <c r="CM125" s="220"/>
      <c r="CN125" s="220"/>
      <c r="CO125" s="230"/>
      <c r="CP125" s="232"/>
      <c r="CQ125" s="233"/>
      <c r="CR125" s="233"/>
      <c r="CS125" s="233"/>
      <c r="CT125" s="230"/>
    </row>
    <row r="126" spans="2:98" x14ac:dyDescent="0.2">
      <c r="C126" s="121">
        <v>3</v>
      </c>
      <c r="D126" s="121"/>
      <c r="E126" s="132" t="s">
        <v>131</v>
      </c>
      <c r="F126" s="132"/>
      <c r="G126" s="132"/>
      <c r="H126" s="132"/>
      <c r="I126" s="132" t="s">
        <v>132</v>
      </c>
      <c r="J126" s="132"/>
      <c r="K126" s="132"/>
      <c r="L126" s="132"/>
      <c r="M126" s="132">
        <v>1047897</v>
      </c>
      <c r="N126" s="132"/>
      <c r="O126" s="132"/>
      <c r="P126" s="132"/>
      <c r="Q126" s="132"/>
      <c r="R126" s="103" t="s">
        <v>83</v>
      </c>
      <c r="S126" s="103"/>
      <c r="T126" s="103"/>
      <c r="U126" s="103"/>
      <c r="V126" s="103"/>
      <c r="W126" s="103"/>
      <c r="X126" s="103"/>
      <c r="Y126" s="187" t="s">
        <v>275</v>
      </c>
      <c r="Z126" s="188"/>
      <c r="AA126" s="188"/>
      <c r="AB126" s="188"/>
      <c r="AC126" s="188"/>
      <c r="AD126" s="188"/>
      <c r="AE126" s="188"/>
      <c r="AF126" s="188"/>
      <c r="AG126" s="189"/>
      <c r="AH126" s="103" t="s">
        <v>309</v>
      </c>
      <c r="AI126" s="103"/>
      <c r="AJ126" s="103"/>
      <c r="AK126" s="103"/>
      <c r="AL126" s="103"/>
      <c r="AM126" s="103"/>
      <c r="AN126" s="103"/>
      <c r="AO126" s="103"/>
      <c r="AP126" s="103"/>
      <c r="AQ126" s="132" t="s">
        <v>177</v>
      </c>
      <c r="AR126" s="132"/>
      <c r="AS126" s="184" t="s">
        <v>305</v>
      </c>
      <c r="AT126" s="185"/>
      <c r="AU126" s="186"/>
      <c r="AV126" s="132" t="s">
        <v>178</v>
      </c>
      <c r="AW126" s="132"/>
      <c r="AX126" s="132" t="s">
        <v>84</v>
      </c>
      <c r="AY126" s="132"/>
      <c r="AZ126" s="132" t="s">
        <v>216</v>
      </c>
      <c r="BA126" s="132"/>
      <c r="BB126" s="214"/>
      <c r="BC126" s="215"/>
      <c r="BD126" s="214"/>
      <c r="BE126" s="215"/>
      <c r="BF126" s="214"/>
      <c r="BG126" s="216"/>
      <c r="BH126" s="217"/>
      <c r="BI126" s="218"/>
      <c r="BJ126" s="218"/>
      <c r="BK126" s="219"/>
      <c r="BL126" s="220"/>
      <c r="BM126" s="221"/>
      <c r="BN126" s="221"/>
      <c r="BO126" s="230"/>
      <c r="BP126" s="218"/>
      <c r="BQ126" s="231"/>
      <c r="BR126" s="218"/>
      <c r="BS126" s="218"/>
      <c r="BT126" s="218"/>
      <c r="BU126" s="218"/>
      <c r="BV126" s="218"/>
      <c r="BW126" s="231"/>
      <c r="BX126" s="232"/>
      <c r="BY126" s="230"/>
      <c r="BZ126" s="232"/>
      <c r="CA126" s="220"/>
      <c r="CB126" s="220"/>
      <c r="CC126" s="220"/>
      <c r="CD126" s="220"/>
      <c r="CE126" s="220"/>
      <c r="CF126" s="220"/>
      <c r="CG126" s="220"/>
      <c r="CH126" s="220"/>
      <c r="CI126" s="220"/>
      <c r="CJ126" s="220"/>
      <c r="CK126" s="220"/>
      <c r="CL126" s="220"/>
      <c r="CM126" s="220"/>
      <c r="CN126" s="220"/>
      <c r="CO126" s="230"/>
      <c r="CP126" s="232"/>
      <c r="CQ126" s="233"/>
      <c r="CR126" s="233"/>
      <c r="CS126" s="233"/>
      <c r="CT126" s="230"/>
    </row>
    <row r="127" spans="2:98" x14ac:dyDescent="0.2">
      <c r="C127" s="121">
        <v>4</v>
      </c>
      <c r="D127" s="121"/>
      <c r="E127" s="132" t="s">
        <v>133</v>
      </c>
      <c r="F127" s="132"/>
      <c r="G127" s="132"/>
      <c r="H127" s="132"/>
      <c r="I127" s="132" t="s">
        <v>134</v>
      </c>
      <c r="J127" s="132"/>
      <c r="K127" s="132"/>
      <c r="L127" s="132"/>
      <c r="M127" s="132">
        <v>1047898</v>
      </c>
      <c r="N127" s="132"/>
      <c r="O127" s="132"/>
      <c r="P127" s="132"/>
      <c r="Q127" s="132"/>
      <c r="R127" s="103" t="s">
        <v>85</v>
      </c>
      <c r="S127" s="103"/>
      <c r="T127" s="103"/>
      <c r="U127" s="103"/>
      <c r="V127" s="103"/>
      <c r="W127" s="103"/>
      <c r="X127" s="103"/>
      <c r="Y127" s="187" t="s">
        <v>276</v>
      </c>
      <c r="Z127" s="188"/>
      <c r="AA127" s="188"/>
      <c r="AB127" s="188"/>
      <c r="AC127" s="188"/>
      <c r="AD127" s="188"/>
      <c r="AE127" s="188"/>
      <c r="AF127" s="188"/>
      <c r="AG127" s="189"/>
      <c r="AH127" s="103" t="s">
        <v>310</v>
      </c>
      <c r="AI127" s="103"/>
      <c r="AJ127" s="103"/>
      <c r="AK127" s="103"/>
      <c r="AL127" s="103"/>
      <c r="AM127" s="103"/>
      <c r="AN127" s="103"/>
      <c r="AO127" s="103"/>
      <c r="AP127" s="103"/>
      <c r="AQ127" s="132" t="s">
        <v>174</v>
      </c>
      <c r="AR127" s="132"/>
      <c r="AS127" s="184" t="s">
        <v>304</v>
      </c>
      <c r="AT127" s="185"/>
      <c r="AU127" s="186"/>
      <c r="AV127" s="132" t="s">
        <v>179</v>
      </c>
      <c r="AW127" s="132"/>
      <c r="AX127" s="132" t="s">
        <v>180</v>
      </c>
      <c r="AY127" s="132"/>
      <c r="AZ127" s="132" t="s">
        <v>216</v>
      </c>
      <c r="BA127" s="132"/>
      <c r="BB127" s="214"/>
      <c r="BC127" s="215"/>
      <c r="BD127" s="214"/>
      <c r="BE127" s="215"/>
      <c r="BF127" s="214"/>
      <c r="BG127" s="216"/>
      <c r="BH127" s="217"/>
      <c r="BI127" s="218"/>
      <c r="BJ127" s="218"/>
      <c r="BK127" s="219"/>
      <c r="BL127" s="220"/>
      <c r="BM127" s="221"/>
      <c r="BN127" s="221"/>
      <c r="BO127" s="230"/>
      <c r="BP127" s="218"/>
      <c r="BQ127" s="231"/>
      <c r="BR127" s="218"/>
      <c r="BS127" s="218"/>
      <c r="BT127" s="218"/>
      <c r="BU127" s="218"/>
      <c r="BV127" s="218"/>
      <c r="BW127" s="231"/>
      <c r="BX127" s="232"/>
      <c r="BY127" s="230"/>
      <c r="BZ127" s="232"/>
      <c r="CA127" s="220"/>
      <c r="CB127" s="220"/>
      <c r="CC127" s="220"/>
      <c r="CD127" s="220"/>
      <c r="CE127" s="220"/>
      <c r="CF127" s="220"/>
      <c r="CG127" s="220"/>
      <c r="CH127" s="220"/>
      <c r="CI127" s="220"/>
      <c r="CJ127" s="220"/>
      <c r="CK127" s="220"/>
      <c r="CL127" s="220"/>
      <c r="CM127" s="220"/>
      <c r="CN127" s="220"/>
      <c r="CO127" s="230"/>
      <c r="CP127" s="232"/>
      <c r="CQ127" s="233"/>
      <c r="CR127" s="233"/>
      <c r="CS127" s="233"/>
      <c r="CT127" s="230"/>
    </row>
    <row r="128" spans="2:98" x14ac:dyDescent="0.2">
      <c r="C128" s="121">
        <v>5</v>
      </c>
      <c r="D128" s="121"/>
      <c r="E128" s="132" t="s">
        <v>135</v>
      </c>
      <c r="F128" s="132"/>
      <c r="G128" s="132"/>
      <c r="H128" s="132"/>
      <c r="I128" s="132" t="s">
        <v>136</v>
      </c>
      <c r="J128" s="132"/>
      <c r="K128" s="132"/>
      <c r="L128" s="132"/>
      <c r="M128" s="132">
        <v>1047899</v>
      </c>
      <c r="N128" s="132"/>
      <c r="O128" s="132"/>
      <c r="P128" s="132"/>
      <c r="Q128" s="132"/>
      <c r="R128" s="103" t="s">
        <v>86</v>
      </c>
      <c r="S128" s="103"/>
      <c r="T128" s="103"/>
      <c r="U128" s="103"/>
      <c r="V128" s="103"/>
      <c r="W128" s="103"/>
      <c r="X128" s="103"/>
      <c r="Y128" s="187" t="s">
        <v>277</v>
      </c>
      <c r="Z128" s="188"/>
      <c r="AA128" s="188"/>
      <c r="AB128" s="188"/>
      <c r="AC128" s="188"/>
      <c r="AD128" s="188"/>
      <c r="AE128" s="188"/>
      <c r="AF128" s="188"/>
      <c r="AG128" s="189"/>
      <c r="AH128" s="103" t="s">
        <v>310</v>
      </c>
      <c r="AI128" s="103"/>
      <c r="AJ128" s="103"/>
      <c r="AK128" s="103"/>
      <c r="AL128" s="103"/>
      <c r="AM128" s="103"/>
      <c r="AN128" s="103"/>
      <c r="AO128" s="103"/>
      <c r="AP128" s="103"/>
      <c r="AQ128" s="132" t="s">
        <v>175</v>
      </c>
      <c r="AR128" s="132"/>
      <c r="AS128" s="184" t="s">
        <v>303</v>
      </c>
      <c r="AT128" s="185"/>
      <c r="AU128" s="186"/>
      <c r="AV128" s="132" t="s">
        <v>181</v>
      </c>
      <c r="AW128" s="132"/>
      <c r="AX128" s="132" t="s">
        <v>182</v>
      </c>
      <c r="AY128" s="132"/>
      <c r="AZ128" s="132" t="s">
        <v>216</v>
      </c>
      <c r="BA128" s="132"/>
      <c r="BB128" s="214"/>
      <c r="BC128" s="215"/>
      <c r="BD128" s="214"/>
      <c r="BE128" s="215"/>
      <c r="BF128" s="214"/>
      <c r="BG128" s="216"/>
      <c r="BH128" s="217"/>
      <c r="BI128" s="218"/>
      <c r="BJ128" s="218"/>
      <c r="BK128" s="219"/>
      <c r="BL128" s="220"/>
      <c r="BM128" s="221"/>
      <c r="BN128" s="221"/>
      <c r="BO128" s="230"/>
      <c r="BP128" s="218"/>
      <c r="BQ128" s="231"/>
      <c r="BR128" s="218"/>
      <c r="BS128" s="218"/>
      <c r="BT128" s="218"/>
      <c r="BU128" s="218"/>
      <c r="BV128" s="218"/>
      <c r="BW128" s="231"/>
      <c r="BX128" s="232"/>
      <c r="BY128" s="230"/>
      <c r="BZ128" s="232"/>
      <c r="CA128" s="220"/>
      <c r="CB128" s="220"/>
      <c r="CC128" s="220"/>
      <c r="CD128" s="220"/>
      <c r="CE128" s="220"/>
      <c r="CF128" s="220"/>
      <c r="CG128" s="220"/>
      <c r="CH128" s="220"/>
      <c r="CI128" s="220"/>
      <c r="CJ128" s="220"/>
      <c r="CK128" s="220"/>
      <c r="CL128" s="220"/>
      <c r="CM128" s="220"/>
      <c r="CN128" s="220"/>
      <c r="CO128" s="230"/>
      <c r="CP128" s="232"/>
      <c r="CQ128" s="233"/>
      <c r="CR128" s="233"/>
      <c r="CS128" s="233"/>
      <c r="CT128" s="230"/>
    </row>
    <row r="129" spans="1:98" x14ac:dyDescent="0.2">
      <c r="C129" s="121">
        <v>6</v>
      </c>
      <c r="D129" s="121"/>
      <c r="E129" s="132" t="s">
        <v>135</v>
      </c>
      <c r="F129" s="132"/>
      <c r="G129" s="132"/>
      <c r="H129" s="132"/>
      <c r="I129" s="132" t="s">
        <v>136</v>
      </c>
      <c r="J129" s="132"/>
      <c r="K129" s="132"/>
      <c r="L129" s="132"/>
      <c r="M129" s="132">
        <v>1047900</v>
      </c>
      <c r="N129" s="132"/>
      <c r="O129" s="132"/>
      <c r="P129" s="132"/>
      <c r="Q129" s="132"/>
      <c r="R129" s="103" t="s">
        <v>87</v>
      </c>
      <c r="S129" s="103"/>
      <c r="T129" s="103"/>
      <c r="U129" s="103"/>
      <c r="V129" s="103"/>
      <c r="W129" s="103"/>
      <c r="X129" s="103"/>
      <c r="Y129" s="187" t="s">
        <v>278</v>
      </c>
      <c r="Z129" s="188"/>
      <c r="AA129" s="188"/>
      <c r="AB129" s="188"/>
      <c r="AC129" s="188"/>
      <c r="AD129" s="188"/>
      <c r="AE129" s="188"/>
      <c r="AF129" s="188"/>
      <c r="AG129" s="189"/>
      <c r="AH129" s="103" t="s">
        <v>310</v>
      </c>
      <c r="AI129" s="103"/>
      <c r="AJ129" s="103"/>
      <c r="AK129" s="103"/>
      <c r="AL129" s="103"/>
      <c r="AM129" s="103"/>
      <c r="AN129" s="103"/>
      <c r="AO129" s="103"/>
      <c r="AP129" s="103"/>
      <c r="AQ129" s="132" t="s">
        <v>177</v>
      </c>
      <c r="AR129" s="132"/>
      <c r="AS129" s="184" t="s">
        <v>322</v>
      </c>
      <c r="AT129" s="185"/>
      <c r="AU129" s="186"/>
      <c r="AV129" s="132" t="s">
        <v>178</v>
      </c>
      <c r="AW129" s="132"/>
      <c r="AX129" s="132" t="s">
        <v>88</v>
      </c>
      <c r="AY129" s="132"/>
      <c r="AZ129" s="132" t="s">
        <v>216</v>
      </c>
      <c r="BA129" s="132"/>
      <c r="BB129" s="214"/>
      <c r="BC129" s="215"/>
      <c r="BD129" s="214"/>
      <c r="BE129" s="215"/>
      <c r="BF129" s="214"/>
      <c r="BG129" s="216"/>
      <c r="BH129" s="217"/>
      <c r="BI129" s="218"/>
      <c r="BJ129" s="218"/>
      <c r="BK129" s="219"/>
      <c r="BL129" s="220"/>
      <c r="BM129" s="221"/>
      <c r="BN129" s="221"/>
      <c r="BO129" s="230"/>
      <c r="BP129" s="218"/>
      <c r="BQ129" s="231"/>
      <c r="BR129" s="218"/>
      <c r="BS129" s="218"/>
      <c r="BT129" s="218"/>
      <c r="BU129" s="218"/>
      <c r="BV129" s="218"/>
      <c r="BW129" s="231"/>
      <c r="BX129" s="232"/>
      <c r="BY129" s="230"/>
      <c r="BZ129" s="232"/>
      <c r="CA129" s="220"/>
      <c r="CB129" s="220"/>
      <c r="CC129" s="220"/>
      <c r="CD129" s="220"/>
      <c r="CE129" s="220"/>
      <c r="CF129" s="220"/>
      <c r="CG129" s="220"/>
      <c r="CH129" s="220"/>
      <c r="CI129" s="220"/>
      <c r="CJ129" s="220"/>
      <c r="CK129" s="220"/>
      <c r="CL129" s="220"/>
      <c r="CM129" s="220"/>
      <c r="CN129" s="220"/>
      <c r="CO129" s="230"/>
      <c r="CP129" s="232"/>
      <c r="CQ129" s="233"/>
      <c r="CR129" s="233"/>
      <c r="CS129" s="233"/>
      <c r="CT129" s="230"/>
    </row>
    <row r="130" spans="1:98" x14ac:dyDescent="0.2">
      <c r="C130" s="121">
        <v>7</v>
      </c>
      <c r="D130" s="121"/>
      <c r="E130" s="132" t="s">
        <v>135</v>
      </c>
      <c r="F130" s="132"/>
      <c r="G130" s="132"/>
      <c r="H130" s="132"/>
      <c r="I130" s="132" t="s">
        <v>136</v>
      </c>
      <c r="J130" s="132"/>
      <c r="K130" s="132"/>
      <c r="L130" s="132"/>
      <c r="M130" s="132">
        <v>1047901</v>
      </c>
      <c r="N130" s="132"/>
      <c r="O130" s="132"/>
      <c r="P130" s="132"/>
      <c r="Q130" s="132"/>
      <c r="R130" s="103" t="s">
        <v>89</v>
      </c>
      <c r="S130" s="103"/>
      <c r="T130" s="103"/>
      <c r="U130" s="103"/>
      <c r="V130" s="103"/>
      <c r="W130" s="103"/>
      <c r="X130" s="103"/>
      <c r="Y130" s="187" t="s">
        <v>279</v>
      </c>
      <c r="Z130" s="188"/>
      <c r="AA130" s="188"/>
      <c r="AB130" s="188"/>
      <c r="AC130" s="188"/>
      <c r="AD130" s="188"/>
      <c r="AE130" s="188"/>
      <c r="AF130" s="188"/>
      <c r="AG130" s="189"/>
      <c r="AH130" s="103" t="s">
        <v>311</v>
      </c>
      <c r="AI130" s="103"/>
      <c r="AJ130" s="103"/>
      <c r="AK130" s="103"/>
      <c r="AL130" s="103"/>
      <c r="AM130" s="103"/>
      <c r="AN130" s="103"/>
      <c r="AO130" s="103"/>
      <c r="AP130" s="103"/>
      <c r="AQ130" s="132" t="s">
        <v>174</v>
      </c>
      <c r="AR130" s="132"/>
      <c r="AS130" s="184" t="s">
        <v>301</v>
      </c>
      <c r="AT130" s="185"/>
      <c r="AU130" s="186"/>
      <c r="AV130" s="132" t="s">
        <v>183</v>
      </c>
      <c r="AW130" s="132"/>
      <c r="AX130" s="132" t="s">
        <v>90</v>
      </c>
      <c r="AY130" s="132"/>
      <c r="AZ130" s="132" t="s">
        <v>216</v>
      </c>
      <c r="BA130" s="132"/>
      <c r="BB130" s="214"/>
      <c r="BC130" s="215"/>
      <c r="BD130" s="214"/>
      <c r="BE130" s="215"/>
      <c r="BF130" s="214"/>
      <c r="BG130" s="216"/>
      <c r="BH130" s="217"/>
      <c r="BI130" s="218"/>
      <c r="BJ130" s="218"/>
      <c r="BK130" s="219"/>
      <c r="BL130" s="220"/>
      <c r="BM130" s="221"/>
      <c r="BN130" s="221"/>
      <c r="BO130" s="230"/>
      <c r="BP130" s="218"/>
      <c r="BQ130" s="231"/>
      <c r="BR130" s="218"/>
      <c r="BS130" s="218"/>
      <c r="BT130" s="218"/>
      <c r="BU130" s="218"/>
      <c r="BV130" s="218"/>
      <c r="BW130" s="231"/>
      <c r="BX130" s="232"/>
      <c r="BY130" s="230"/>
      <c r="BZ130" s="232"/>
      <c r="CA130" s="220"/>
      <c r="CB130" s="220"/>
      <c r="CC130" s="220"/>
      <c r="CD130" s="220"/>
      <c r="CE130" s="220"/>
      <c r="CF130" s="220"/>
      <c r="CG130" s="220"/>
      <c r="CH130" s="220"/>
      <c r="CI130" s="220"/>
      <c r="CJ130" s="220"/>
      <c r="CK130" s="220"/>
      <c r="CL130" s="220"/>
      <c r="CM130" s="220"/>
      <c r="CN130" s="220"/>
      <c r="CO130" s="230"/>
      <c r="CP130" s="232"/>
      <c r="CQ130" s="233"/>
      <c r="CR130" s="233"/>
      <c r="CS130" s="233"/>
      <c r="CT130" s="230"/>
    </row>
    <row r="131" spans="1:98" x14ac:dyDescent="0.2">
      <c r="C131" s="121">
        <v>8</v>
      </c>
      <c r="D131" s="121"/>
      <c r="E131" s="132" t="s">
        <v>137</v>
      </c>
      <c r="F131" s="132"/>
      <c r="G131" s="132"/>
      <c r="H131" s="132"/>
      <c r="I131" s="132" t="s">
        <v>138</v>
      </c>
      <c r="J131" s="132"/>
      <c r="K131" s="132"/>
      <c r="L131" s="132"/>
      <c r="M131" s="132">
        <v>1047902</v>
      </c>
      <c r="N131" s="132"/>
      <c r="O131" s="132"/>
      <c r="P131" s="132"/>
      <c r="Q131" s="132"/>
      <c r="R131" s="103" t="s">
        <v>91</v>
      </c>
      <c r="S131" s="103"/>
      <c r="T131" s="103"/>
      <c r="U131" s="103"/>
      <c r="V131" s="103"/>
      <c r="W131" s="103"/>
      <c r="X131" s="103"/>
      <c r="Y131" s="187" t="s">
        <v>280</v>
      </c>
      <c r="Z131" s="188"/>
      <c r="AA131" s="188"/>
      <c r="AB131" s="188"/>
      <c r="AC131" s="188"/>
      <c r="AD131" s="188"/>
      <c r="AE131" s="188"/>
      <c r="AF131" s="188"/>
      <c r="AG131" s="189"/>
      <c r="AH131" s="103" t="s">
        <v>312</v>
      </c>
      <c r="AI131" s="103"/>
      <c r="AJ131" s="103"/>
      <c r="AK131" s="103"/>
      <c r="AL131" s="103"/>
      <c r="AM131" s="103"/>
      <c r="AN131" s="103"/>
      <c r="AO131" s="103"/>
      <c r="AP131" s="103"/>
      <c r="AQ131" s="132" t="s">
        <v>175</v>
      </c>
      <c r="AR131" s="132"/>
      <c r="AS131" s="184" t="s">
        <v>303</v>
      </c>
      <c r="AT131" s="185"/>
      <c r="AU131" s="186"/>
      <c r="AV131" s="132" t="s">
        <v>184</v>
      </c>
      <c r="AW131" s="132"/>
      <c r="AX131" s="132" t="s">
        <v>92</v>
      </c>
      <c r="AY131" s="132"/>
      <c r="AZ131" s="132" t="s">
        <v>216</v>
      </c>
      <c r="BA131" s="132"/>
      <c r="BB131" s="214"/>
      <c r="BC131" s="215"/>
      <c r="BD131" s="214"/>
      <c r="BE131" s="215"/>
      <c r="BF131" s="214"/>
      <c r="BG131" s="216"/>
      <c r="BH131" s="217"/>
      <c r="BI131" s="218"/>
      <c r="BJ131" s="218"/>
      <c r="BK131" s="219"/>
      <c r="BL131" s="220"/>
      <c r="BM131" s="221"/>
      <c r="BN131" s="221"/>
      <c r="BO131" s="230"/>
      <c r="BP131" s="218"/>
      <c r="BQ131" s="231"/>
      <c r="BR131" s="218"/>
      <c r="BS131" s="218"/>
      <c r="BT131" s="218"/>
      <c r="BU131" s="218"/>
      <c r="BV131" s="218"/>
      <c r="BW131" s="231"/>
      <c r="BX131" s="232"/>
      <c r="BY131" s="230"/>
      <c r="BZ131" s="232"/>
      <c r="CA131" s="220"/>
      <c r="CB131" s="220"/>
      <c r="CC131" s="220"/>
      <c r="CD131" s="220"/>
      <c r="CE131" s="220"/>
      <c r="CF131" s="220"/>
      <c r="CG131" s="220"/>
      <c r="CH131" s="220"/>
      <c r="CI131" s="220"/>
      <c r="CJ131" s="220"/>
      <c r="CK131" s="220"/>
      <c r="CL131" s="220"/>
      <c r="CM131" s="220"/>
      <c r="CN131" s="220"/>
      <c r="CO131" s="230"/>
      <c r="CP131" s="232"/>
      <c r="CQ131" s="233"/>
      <c r="CR131" s="233"/>
      <c r="CS131" s="233"/>
      <c r="CT131" s="230"/>
    </row>
    <row r="132" spans="1:98" x14ac:dyDescent="0.2">
      <c r="C132" s="121">
        <v>9</v>
      </c>
      <c r="D132" s="121"/>
      <c r="E132" s="132" t="s">
        <v>139</v>
      </c>
      <c r="F132" s="132"/>
      <c r="G132" s="132"/>
      <c r="H132" s="132"/>
      <c r="I132" s="132" t="s">
        <v>140</v>
      </c>
      <c r="J132" s="132"/>
      <c r="K132" s="132"/>
      <c r="L132" s="132"/>
      <c r="M132" s="132">
        <v>1047903</v>
      </c>
      <c r="N132" s="132"/>
      <c r="O132" s="132"/>
      <c r="P132" s="132"/>
      <c r="Q132" s="132"/>
      <c r="R132" s="103" t="s">
        <v>93</v>
      </c>
      <c r="S132" s="103"/>
      <c r="T132" s="103"/>
      <c r="U132" s="103"/>
      <c r="V132" s="103"/>
      <c r="W132" s="103"/>
      <c r="X132" s="103"/>
      <c r="Y132" s="187" t="s">
        <v>281</v>
      </c>
      <c r="Z132" s="188"/>
      <c r="AA132" s="188"/>
      <c r="AB132" s="188"/>
      <c r="AC132" s="188"/>
      <c r="AD132" s="188"/>
      <c r="AE132" s="188"/>
      <c r="AF132" s="188"/>
      <c r="AG132" s="189"/>
      <c r="AH132" s="103" t="s">
        <v>313</v>
      </c>
      <c r="AI132" s="103"/>
      <c r="AJ132" s="103"/>
      <c r="AK132" s="103"/>
      <c r="AL132" s="103"/>
      <c r="AM132" s="103"/>
      <c r="AN132" s="103"/>
      <c r="AO132" s="103"/>
      <c r="AP132" s="103"/>
      <c r="AQ132" s="132" t="s">
        <v>177</v>
      </c>
      <c r="AR132" s="132"/>
      <c r="AS132" s="184" t="s">
        <v>305</v>
      </c>
      <c r="AT132" s="185"/>
      <c r="AU132" s="186"/>
      <c r="AV132" s="132" t="s">
        <v>92</v>
      </c>
      <c r="AW132" s="132"/>
      <c r="AX132" s="132" t="s">
        <v>94</v>
      </c>
      <c r="AY132" s="132"/>
      <c r="AZ132" s="132" t="s">
        <v>216</v>
      </c>
      <c r="BA132" s="132"/>
      <c r="BB132" s="214"/>
      <c r="BC132" s="215"/>
      <c r="BD132" s="214"/>
      <c r="BE132" s="215"/>
      <c r="BF132" s="214"/>
      <c r="BG132" s="216"/>
      <c r="BH132" s="217"/>
      <c r="BI132" s="218"/>
      <c r="BJ132" s="218"/>
      <c r="BK132" s="219"/>
      <c r="BL132" s="220"/>
      <c r="BM132" s="221"/>
      <c r="BN132" s="221"/>
      <c r="BO132" s="230"/>
      <c r="BP132" s="218"/>
      <c r="BQ132" s="231"/>
      <c r="BR132" s="218"/>
      <c r="BS132" s="218"/>
      <c r="BT132" s="218"/>
      <c r="BU132" s="218"/>
      <c r="BV132" s="218"/>
      <c r="BW132" s="231"/>
      <c r="BX132" s="232"/>
      <c r="BY132" s="230"/>
      <c r="BZ132" s="232"/>
      <c r="CA132" s="220"/>
      <c r="CB132" s="220"/>
      <c r="CC132" s="220"/>
      <c r="CD132" s="220"/>
      <c r="CE132" s="220"/>
      <c r="CF132" s="220"/>
      <c r="CG132" s="220"/>
      <c r="CH132" s="220"/>
      <c r="CI132" s="220"/>
      <c r="CJ132" s="220"/>
      <c r="CK132" s="220"/>
      <c r="CL132" s="220"/>
      <c r="CM132" s="220"/>
      <c r="CN132" s="220"/>
      <c r="CO132" s="230"/>
      <c r="CP132" s="232"/>
      <c r="CQ132" s="233"/>
      <c r="CR132" s="233"/>
      <c r="CS132" s="233"/>
      <c r="CT132" s="230"/>
    </row>
    <row r="133" spans="1:98" x14ac:dyDescent="0.2">
      <c r="C133" s="121">
        <v>10</v>
      </c>
      <c r="D133" s="121"/>
      <c r="E133" s="132" t="s">
        <v>218</v>
      </c>
      <c r="F133" s="132"/>
      <c r="G133" s="132"/>
      <c r="H133" s="132"/>
      <c r="I133" s="132" t="s">
        <v>219</v>
      </c>
      <c r="J133" s="132"/>
      <c r="K133" s="132"/>
      <c r="L133" s="132"/>
      <c r="M133" s="132">
        <v>1047904</v>
      </c>
      <c r="N133" s="132"/>
      <c r="O133" s="132"/>
      <c r="P133" s="132"/>
      <c r="Q133" s="132"/>
      <c r="R133" s="103" t="s">
        <v>220</v>
      </c>
      <c r="S133" s="103"/>
      <c r="T133" s="103"/>
      <c r="U133" s="103"/>
      <c r="V133" s="103"/>
      <c r="W133" s="103"/>
      <c r="X133" s="103"/>
      <c r="Y133" s="187" t="s">
        <v>282</v>
      </c>
      <c r="Z133" s="188"/>
      <c r="AA133" s="188"/>
      <c r="AB133" s="188"/>
      <c r="AC133" s="188"/>
      <c r="AD133" s="188"/>
      <c r="AE133" s="188"/>
      <c r="AF133" s="188"/>
      <c r="AG133" s="189"/>
      <c r="AH133" s="103" t="s">
        <v>313</v>
      </c>
      <c r="AI133" s="103"/>
      <c r="AJ133" s="103"/>
      <c r="AK133" s="103"/>
      <c r="AL133" s="103"/>
      <c r="AM133" s="103"/>
      <c r="AN133" s="103"/>
      <c r="AO133" s="103"/>
      <c r="AP133" s="103"/>
      <c r="AQ133" s="132" t="s">
        <v>221</v>
      </c>
      <c r="AR133" s="132"/>
      <c r="AS133" s="175" t="s">
        <v>301</v>
      </c>
      <c r="AT133" s="176"/>
      <c r="AU133" s="177"/>
      <c r="AV133" s="132" t="s">
        <v>94</v>
      </c>
      <c r="AW133" s="132"/>
      <c r="AX133" s="132" t="s">
        <v>95</v>
      </c>
      <c r="AY133" s="132"/>
      <c r="AZ133" s="132" t="s">
        <v>217</v>
      </c>
      <c r="BA133" s="132"/>
      <c r="BB133" s="214"/>
      <c r="BC133" s="215"/>
      <c r="BD133" s="214"/>
      <c r="BE133" s="215"/>
      <c r="BF133" s="214"/>
      <c r="BG133" s="216"/>
      <c r="BH133" s="217"/>
      <c r="BI133" s="218"/>
      <c r="BJ133" s="218"/>
      <c r="BK133" s="219"/>
      <c r="BL133" s="220"/>
      <c r="BM133" s="221"/>
      <c r="BN133" s="221"/>
      <c r="BO133" s="230"/>
      <c r="BP133" s="218"/>
      <c r="BQ133" s="231"/>
      <c r="BR133" s="218"/>
      <c r="BS133" s="218"/>
      <c r="BT133" s="218"/>
      <c r="BU133" s="218"/>
      <c r="BV133" s="218"/>
      <c r="BW133" s="231"/>
      <c r="BX133" s="232"/>
      <c r="BY133" s="230"/>
      <c r="BZ133" s="232"/>
      <c r="CA133" s="220"/>
      <c r="CB133" s="220"/>
      <c r="CC133" s="220"/>
      <c r="CD133" s="220"/>
      <c r="CE133" s="220"/>
      <c r="CF133" s="220"/>
      <c r="CG133" s="220"/>
      <c r="CH133" s="220"/>
      <c r="CI133" s="220"/>
      <c r="CJ133" s="220"/>
      <c r="CK133" s="220"/>
      <c r="CL133" s="220"/>
      <c r="CM133" s="220"/>
      <c r="CN133" s="220"/>
      <c r="CO133" s="230"/>
      <c r="CP133" s="232"/>
      <c r="CQ133" s="233"/>
      <c r="CR133" s="233"/>
      <c r="CS133" s="233"/>
      <c r="CT133" s="230"/>
    </row>
    <row r="134" spans="1:98" x14ac:dyDescent="0.2">
      <c r="C134" s="121">
        <v>11</v>
      </c>
      <c r="D134" s="121"/>
      <c r="E134" s="132"/>
      <c r="F134" s="132"/>
      <c r="G134" s="132"/>
      <c r="H134" s="132"/>
      <c r="I134" s="132"/>
      <c r="J134" s="132"/>
      <c r="K134" s="132"/>
      <c r="L134" s="132"/>
      <c r="M134" s="132"/>
      <c r="N134" s="132"/>
      <c r="O134" s="132"/>
      <c r="P134" s="132"/>
      <c r="Q134" s="132"/>
      <c r="R134" s="103"/>
      <c r="S134" s="103"/>
      <c r="T134" s="103"/>
      <c r="U134" s="103"/>
      <c r="V134" s="103"/>
      <c r="W134" s="103"/>
      <c r="X134" s="103"/>
      <c r="Y134" s="187"/>
      <c r="Z134" s="188"/>
      <c r="AA134" s="188"/>
      <c r="AB134" s="188"/>
      <c r="AC134" s="188"/>
      <c r="AD134" s="188"/>
      <c r="AE134" s="188"/>
      <c r="AF134" s="188"/>
      <c r="AG134" s="189"/>
      <c r="AH134" s="103"/>
      <c r="AI134" s="103"/>
      <c r="AJ134" s="103"/>
      <c r="AK134" s="103"/>
      <c r="AL134" s="103"/>
      <c r="AM134" s="103"/>
      <c r="AN134" s="103"/>
      <c r="AO134" s="103"/>
      <c r="AP134" s="103"/>
      <c r="AQ134" s="132"/>
      <c r="AR134" s="132"/>
      <c r="AS134" s="132"/>
      <c r="AT134" s="132"/>
      <c r="AU134" s="132"/>
      <c r="AV134" s="132"/>
      <c r="AW134" s="132"/>
      <c r="AX134" s="132"/>
      <c r="AY134" s="132"/>
      <c r="AZ134" s="132"/>
      <c r="BA134" s="132"/>
      <c r="BB134" s="214"/>
      <c r="BC134" s="215"/>
      <c r="BD134" s="214"/>
      <c r="BE134" s="215"/>
      <c r="BF134" s="214"/>
      <c r="BG134" s="216"/>
      <c r="BH134" s="217"/>
      <c r="BI134" s="218"/>
      <c r="BJ134" s="218"/>
      <c r="BK134" s="219"/>
      <c r="BL134" s="220"/>
      <c r="BM134" s="221"/>
      <c r="BN134" s="221"/>
      <c r="BO134" s="230"/>
      <c r="BP134" s="218"/>
      <c r="BQ134" s="231"/>
      <c r="BR134" s="218"/>
      <c r="BS134" s="218"/>
      <c r="BT134" s="218"/>
      <c r="BU134" s="218"/>
      <c r="BV134" s="218"/>
      <c r="BW134" s="231"/>
      <c r="BX134" s="232"/>
      <c r="BY134" s="230"/>
      <c r="BZ134" s="232"/>
      <c r="CA134" s="220"/>
      <c r="CB134" s="220"/>
      <c r="CC134" s="220"/>
      <c r="CD134" s="220"/>
      <c r="CE134" s="220"/>
      <c r="CF134" s="220"/>
      <c r="CG134" s="220"/>
      <c r="CH134" s="220"/>
      <c r="CI134" s="220"/>
      <c r="CJ134" s="220"/>
      <c r="CK134" s="220"/>
      <c r="CL134" s="220"/>
      <c r="CM134" s="220"/>
      <c r="CN134" s="220"/>
      <c r="CO134" s="230"/>
      <c r="CP134" s="232"/>
      <c r="CQ134" s="233"/>
      <c r="CR134" s="233"/>
      <c r="CS134" s="233"/>
      <c r="CT134" s="230"/>
    </row>
    <row r="135" spans="1:98" x14ac:dyDescent="0.2">
      <c r="C135" s="121">
        <v>12</v>
      </c>
      <c r="D135" s="121"/>
      <c r="E135" s="132"/>
      <c r="F135" s="132"/>
      <c r="G135" s="132"/>
      <c r="H135" s="132"/>
      <c r="I135" s="132"/>
      <c r="J135" s="132"/>
      <c r="K135" s="132"/>
      <c r="L135" s="132"/>
      <c r="M135" s="132"/>
      <c r="N135" s="132"/>
      <c r="O135" s="132"/>
      <c r="P135" s="132"/>
      <c r="Q135" s="132"/>
      <c r="R135" s="103"/>
      <c r="S135" s="103"/>
      <c r="T135" s="103"/>
      <c r="U135" s="103"/>
      <c r="V135" s="103"/>
      <c r="W135" s="103"/>
      <c r="X135" s="103"/>
      <c r="Y135" s="187"/>
      <c r="Z135" s="188"/>
      <c r="AA135" s="188"/>
      <c r="AB135" s="188"/>
      <c r="AC135" s="188"/>
      <c r="AD135" s="188"/>
      <c r="AE135" s="188"/>
      <c r="AF135" s="188"/>
      <c r="AG135" s="189"/>
      <c r="AH135" s="103"/>
      <c r="AI135" s="103"/>
      <c r="AJ135" s="103"/>
      <c r="AK135" s="103"/>
      <c r="AL135" s="103"/>
      <c r="AM135" s="103"/>
      <c r="AN135" s="103"/>
      <c r="AO135" s="103"/>
      <c r="AP135" s="103"/>
      <c r="AQ135" s="132"/>
      <c r="AR135" s="132"/>
      <c r="AS135" s="132"/>
      <c r="AT135" s="132"/>
      <c r="AU135" s="132"/>
      <c r="AV135" s="132"/>
      <c r="AW135" s="132"/>
      <c r="AX135" s="132"/>
      <c r="AY135" s="132"/>
      <c r="AZ135" s="132"/>
      <c r="BA135" s="132"/>
      <c r="BB135" s="214"/>
      <c r="BC135" s="215"/>
      <c r="BD135" s="214"/>
      <c r="BE135" s="215"/>
      <c r="BF135" s="214"/>
      <c r="BG135" s="216"/>
      <c r="BH135" s="217"/>
      <c r="BI135" s="218"/>
      <c r="BJ135" s="218"/>
      <c r="BK135" s="219"/>
      <c r="BL135" s="220"/>
      <c r="BM135" s="221"/>
      <c r="BN135" s="221"/>
      <c r="BO135" s="230"/>
      <c r="BP135" s="218"/>
      <c r="BQ135" s="231"/>
      <c r="BR135" s="218"/>
      <c r="BS135" s="218"/>
      <c r="BT135" s="218"/>
      <c r="BU135" s="218"/>
      <c r="BV135" s="218"/>
      <c r="BW135" s="231"/>
      <c r="BX135" s="232"/>
      <c r="BY135" s="230"/>
      <c r="BZ135" s="232"/>
      <c r="CA135" s="220"/>
      <c r="CB135" s="220"/>
      <c r="CC135" s="220"/>
      <c r="CD135" s="220"/>
      <c r="CE135" s="220"/>
      <c r="CF135" s="220"/>
      <c r="CG135" s="220"/>
      <c r="CH135" s="220"/>
      <c r="CI135" s="220"/>
      <c r="CJ135" s="220"/>
      <c r="CK135" s="220"/>
      <c r="CL135" s="220"/>
      <c r="CM135" s="220"/>
      <c r="CN135" s="220"/>
      <c r="CO135" s="230"/>
      <c r="CP135" s="232"/>
      <c r="CQ135" s="233"/>
      <c r="CR135" s="233"/>
      <c r="CS135" s="233"/>
      <c r="CT135" s="230"/>
    </row>
    <row r="136" spans="1:98" x14ac:dyDescent="0.2">
      <c r="E136" s="11"/>
      <c r="F136" s="11"/>
      <c r="G136" s="11"/>
      <c r="H136" s="11"/>
      <c r="I136" s="11"/>
      <c r="J136" s="11"/>
      <c r="K136" s="11"/>
      <c r="L136" s="11"/>
      <c r="M136" s="11"/>
      <c r="N136" s="11"/>
      <c r="O136" s="11"/>
      <c r="P136" s="11"/>
      <c r="Q136" s="11"/>
      <c r="R136" s="2"/>
      <c r="S136" s="2"/>
      <c r="T136" s="2"/>
      <c r="U136" s="2"/>
      <c r="V136" s="2"/>
      <c r="W136" s="2"/>
      <c r="X136" s="2"/>
      <c r="Y136" s="23"/>
      <c r="Z136" s="23"/>
      <c r="AA136" s="23"/>
      <c r="AB136" s="23"/>
      <c r="AC136" s="23"/>
      <c r="AD136" s="23"/>
      <c r="AE136" s="23"/>
      <c r="AF136" s="23"/>
      <c r="AG136" s="23"/>
      <c r="AH136" s="2"/>
      <c r="AI136" s="2"/>
      <c r="AJ136" s="2"/>
      <c r="AK136" s="2"/>
      <c r="AL136" s="2"/>
      <c r="AM136" s="2"/>
      <c r="AN136" s="2"/>
      <c r="AO136" s="2"/>
      <c r="AP136" s="2"/>
      <c r="AQ136" s="11"/>
      <c r="AR136" s="11"/>
      <c r="AS136" s="11"/>
      <c r="AT136" s="11"/>
      <c r="AU136" s="11"/>
      <c r="AV136" s="11"/>
      <c r="AW136" s="11"/>
      <c r="AX136" s="11"/>
      <c r="AY136" s="11"/>
    </row>
    <row r="137" spans="1:98" x14ac:dyDescent="0.2">
      <c r="E137" s="11"/>
      <c r="F137" s="11"/>
      <c r="G137" s="11"/>
      <c r="H137" s="11"/>
      <c r="I137" s="11"/>
      <c r="J137" s="11"/>
      <c r="K137" s="11"/>
      <c r="L137" s="11"/>
      <c r="M137" s="11"/>
      <c r="N137" s="11"/>
      <c r="O137" s="11"/>
      <c r="P137" s="11"/>
      <c r="Q137" s="11"/>
      <c r="R137" s="2"/>
      <c r="S137" s="2"/>
      <c r="T137" s="2"/>
      <c r="U137" s="2"/>
      <c r="V137" s="2"/>
      <c r="W137" s="2"/>
      <c r="X137" s="2"/>
      <c r="Y137" s="23"/>
      <c r="Z137" s="23"/>
      <c r="AA137" s="23"/>
      <c r="AB137" s="23"/>
      <c r="AC137" s="23"/>
      <c r="AD137" s="23"/>
      <c r="AE137" s="23"/>
      <c r="AF137" s="23"/>
      <c r="AG137" s="23"/>
      <c r="AH137" s="2"/>
      <c r="AI137" s="2"/>
      <c r="AJ137" s="2"/>
      <c r="AK137" s="2"/>
      <c r="AL137" s="2"/>
      <c r="AM137" s="2"/>
      <c r="AN137" s="2"/>
      <c r="AO137" s="2"/>
      <c r="AP137" s="2"/>
      <c r="AQ137" s="11"/>
      <c r="AR137" s="11"/>
      <c r="AS137" s="11"/>
      <c r="AT137" s="11"/>
      <c r="AU137" s="11"/>
      <c r="AV137" s="11"/>
      <c r="AW137" s="11"/>
      <c r="AX137" s="11"/>
      <c r="AY137" s="11"/>
    </row>
    <row r="138" spans="1:98" x14ac:dyDescent="0.2">
      <c r="A138" t="s">
        <v>141</v>
      </c>
    </row>
    <row r="139" spans="1:98" x14ac:dyDescent="0.2">
      <c r="B139" s="9" t="s">
        <v>104</v>
      </c>
      <c r="C139" t="s">
        <v>96</v>
      </c>
    </row>
    <row r="140" spans="1:98" x14ac:dyDescent="0.2">
      <c r="C140" t="s">
        <v>299</v>
      </c>
    </row>
    <row r="143" spans="1:98" x14ac:dyDescent="0.2">
      <c r="J143" s="195" t="s">
        <v>142</v>
      </c>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02"/>
    </row>
    <row r="144" spans="1:98" x14ac:dyDescent="0.2">
      <c r="B144" s="142" t="s">
        <v>35</v>
      </c>
      <c r="C144" s="142"/>
      <c r="D144" s="142"/>
      <c r="E144" s="142"/>
      <c r="F144" s="142"/>
      <c r="G144" s="142"/>
      <c r="H144" s="142"/>
    </row>
    <row r="145" spans="2:48" x14ac:dyDescent="0.2">
      <c r="B145" s="142"/>
      <c r="C145" s="142"/>
      <c r="D145" s="142"/>
      <c r="E145" s="142"/>
      <c r="F145" s="142"/>
      <c r="G145" s="142"/>
      <c r="H145" s="142"/>
      <c r="M145" s="122" t="s">
        <v>195</v>
      </c>
      <c r="N145" s="123"/>
      <c r="S145" s="32"/>
      <c r="T145" s="32"/>
      <c r="U145" s="32"/>
      <c r="V145" s="33"/>
      <c r="W145" s="122" t="s">
        <v>196</v>
      </c>
      <c r="X145" s="123"/>
      <c r="Y145" s="33"/>
      <c r="Z145" s="32"/>
      <c r="AA145" s="32"/>
      <c r="AB145" s="32"/>
      <c r="AC145" s="32"/>
      <c r="AD145" s="32"/>
      <c r="AE145" s="32"/>
      <c r="AF145" s="32"/>
      <c r="AG145" s="34"/>
      <c r="AH145" s="122" t="s">
        <v>197</v>
      </c>
      <c r="AI145" s="123"/>
      <c r="AJ145" s="34"/>
      <c r="AK145" s="32"/>
      <c r="AL145" s="32"/>
      <c r="AM145" s="32"/>
    </row>
    <row r="146" spans="2:48" x14ac:dyDescent="0.2">
      <c r="B146" s="142"/>
      <c r="C146" s="142"/>
      <c r="D146" s="142"/>
      <c r="E146" s="142"/>
      <c r="F146" s="142"/>
      <c r="G146" s="142"/>
      <c r="H146" s="142"/>
      <c r="M146" s="124" t="s">
        <v>11</v>
      </c>
      <c r="N146" s="125"/>
      <c r="S146" s="32"/>
      <c r="T146" s="32"/>
      <c r="U146" s="32"/>
      <c r="V146" s="35"/>
      <c r="W146" s="124" t="s">
        <v>11</v>
      </c>
      <c r="X146" s="125"/>
      <c r="Y146" s="35"/>
      <c r="Z146" s="32"/>
      <c r="AA146" s="32"/>
      <c r="AB146" s="32"/>
      <c r="AC146" s="32"/>
      <c r="AD146" s="32"/>
      <c r="AE146" s="32"/>
      <c r="AF146" s="32"/>
      <c r="AG146" s="35"/>
      <c r="AH146" s="124" t="s">
        <v>11</v>
      </c>
      <c r="AI146" s="125"/>
      <c r="AJ146" s="35"/>
      <c r="AK146" s="32"/>
      <c r="AL146" s="32"/>
      <c r="AM146" s="32"/>
    </row>
    <row r="147" spans="2:48" x14ac:dyDescent="0.2">
      <c r="B147" s="193" t="s">
        <v>81</v>
      </c>
      <c r="C147" s="193"/>
      <c r="D147" s="193"/>
      <c r="E147" s="193"/>
      <c r="F147" s="193"/>
      <c r="G147" s="193"/>
      <c r="H147" s="193"/>
      <c r="M147" s="82">
        <v>1</v>
      </c>
      <c r="N147" s="83"/>
      <c r="S147" s="32"/>
      <c r="T147" s="32"/>
      <c r="U147" s="32"/>
      <c r="V147" s="36"/>
      <c r="W147" s="82">
        <v>1</v>
      </c>
      <c r="X147" s="83"/>
      <c r="Y147" s="36"/>
      <c r="Z147" s="32"/>
      <c r="AA147" s="32"/>
      <c r="AB147" s="32"/>
      <c r="AC147" s="32"/>
      <c r="AD147" s="32"/>
      <c r="AE147" s="32"/>
      <c r="AF147" s="32"/>
      <c r="AG147" s="37"/>
      <c r="AH147" s="82">
        <v>1</v>
      </c>
      <c r="AI147" s="83"/>
      <c r="AJ147" s="36"/>
      <c r="AK147" s="32"/>
      <c r="AL147" s="32"/>
      <c r="AM147" s="32"/>
    </row>
    <row r="148" spans="2:48" x14ac:dyDescent="0.2">
      <c r="B148" s="153" t="s">
        <v>82</v>
      </c>
      <c r="C148" s="153"/>
      <c r="D148" s="153"/>
      <c r="E148" s="153"/>
      <c r="F148" s="153"/>
      <c r="G148" s="153"/>
      <c r="H148" s="153"/>
      <c r="M148" s="82">
        <v>3</v>
      </c>
      <c r="N148" s="83"/>
      <c r="S148" s="32"/>
      <c r="T148" s="32"/>
      <c r="U148" s="32"/>
      <c r="V148" s="36"/>
      <c r="W148" s="82"/>
      <c r="X148" s="83"/>
      <c r="Y148" s="36"/>
      <c r="Z148" s="32"/>
      <c r="AA148" s="32"/>
      <c r="AB148" s="32"/>
      <c r="AC148" s="32"/>
      <c r="AD148" s="32"/>
      <c r="AE148" s="32"/>
      <c r="AF148" s="32"/>
      <c r="AG148" s="37"/>
      <c r="AH148" s="82"/>
      <c r="AI148" s="83"/>
      <c r="AJ148" s="36"/>
      <c r="AK148" s="32"/>
      <c r="AL148" s="32"/>
      <c r="AM148" s="32"/>
    </row>
    <row r="149" spans="2:48" x14ac:dyDescent="0.2">
      <c r="B149" s="153" t="s">
        <v>83</v>
      </c>
      <c r="C149" s="153"/>
      <c r="D149" s="153"/>
      <c r="E149" s="153"/>
      <c r="F149" s="153"/>
      <c r="G149" s="153"/>
      <c r="H149" s="153"/>
      <c r="M149" s="82">
        <v>2</v>
      </c>
      <c r="N149" s="83"/>
      <c r="S149" s="32"/>
      <c r="T149" s="32"/>
      <c r="U149" s="32"/>
      <c r="V149" s="36"/>
      <c r="W149" s="82">
        <v>2</v>
      </c>
      <c r="X149" s="83"/>
      <c r="Y149" s="36"/>
      <c r="Z149" s="32"/>
      <c r="AA149" s="32"/>
      <c r="AB149" s="32"/>
      <c r="AC149" s="32"/>
      <c r="AD149" s="32"/>
      <c r="AE149" s="32"/>
      <c r="AF149" s="32"/>
      <c r="AG149" s="37"/>
      <c r="AH149" s="82">
        <v>2</v>
      </c>
      <c r="AI149" s="83"/>
      <c r="AJ149" s="36"/>
      <c r="AK149" s="32"/>
      <c r="AL149" s="32"/>
      <c r="AM149" s="32"/>
    </row>
    <row r="150" spans="2:48" x14ac:dyDescent="0.2">
      <c r="B150" s="153" t="s">
        <v>85</v>
      </c>
      <c r="C150" s="153"/>
      <c r="D150" s="153"/>
      <c r="E150" s="153"/>
      <c r="F150" s="153"/>
      <c r="G150" s="153"/>
      <c r="H150" s="153"/>
      <c r="M150" s="82">
        <v>4</v>
      </c>
      <c r="N150" s="83"/>
      <c r="S150" s="32"/>
      <c r="T150" s="32"/>
      <c r="U150" s="32"/>
      <c r="V150" s="36"/>
      <c r="W150" s="82"/>
      <c r="X150" s="83"/>
      <c r="Y150" s="36"/>
      <c r="Z150" s="32"/>
      <c r="AA150" s="32"/>
      <c r="AB150" s="32"/>
      <c r="AC150" s="32"/>
      <c r="AD150" s="32"/>
      <c r="AE150" s="32"/>
      <c r="AF150" s="32"/>
      <c r="AG150" s="37"/>
      <c r="AH150" s="82"/>
      <c r="AI150" s="83"/>
      <c r="AJ150" s="36"/>
      <c r="AK150" s="32"/>
      <c r="AL150" s="32"/>
      <c r="AM150" s="32"/>
    </row>
    <row r="151" spans="2:48" x14ac:dyDescent="0.2">
      <c r="B151" s="153" t="s">
        <v>86</v>
      </c>
      <c r="C151" s="153"/>
      <c r="D151" s="153"/>
      <c r="E151" s="153"/>
      <c r="F151" s="153"/>
      <c r="G151" s="153"/>
      <c r="H151" s="153"/>
      <c r="M151" s="82">
        <v>5</v>
      </c>
      <c r="N151" s="83"/>
      <c r="S151" s="32"/>
      <c r="T151" s="32"/>
      <c r="U151" s="32"/>
      <c r="V151" s="36"/>
      <c r="W151" s="82">
        <v>3</v>
      </c>
      <c r="X151" s="83"/>
      <c r="Y151" s="36"/>
      <c r="Z151" s="32"/>
      <c r="AA151" s="32"/>
      <c r="AB151" s="32"/>
      <c r="AC151" s="32"/>
      <c r="AD151" s="32"/>
      <c r="AE151" s="32"/>
      <c r="AF151" s="32"/>
      <c r="AG151" s="37"/>
      <c r="AH151" s="82"/>
      <c r="AI151" s="83"/>
      <c r="AJ151" s="36"/>
      <c r="AK151" s="32"/>
      <c r="AL151" s="32"/>
      <c r="AM151" s="32"/>
    </row>
    <row r="152" spans="2:48" x14ac:dyDescent="0.2">
      <c r="B152" s="153" t="s">
        <v>87</v>
      </c>
      <c r="C152" s="153"/>
      <c r="D152" s="153"/>
      <c r="E152" s="153"/>
      <c r="F152" s="153"/>
      <c r="G152" s="153"/>
      <c r="H152" s="153"/>
      <c r="M152" s="82">
        <v>6</v>
      </c>
      <c r="N152" s="83"/>
      <c r="S152" s="32"/>
      <c r="T152" s="32"/>
      <c r="U152" s="32"/>
      <c r="V152" s="36"/>
      <c r="W152" s="82">
        <v>4</v>
      </c>
      <c r="X152" s="83"/>
      <c r="Y152" s="36"/>
      <c r="Z152" s="32"/>
      <c r="AA152" s="32"/>
      <c r="AB152" s="32"/>
      <c r="AC152" s="32"/>
      <c r="AD152" s="32"/>
      <c r="AE152" s="32"/>
      <c r="AF152" s="32"/>
      <c r="AG152" s="37"/>
      <c r="AH152" s="82"/>
      <c r="AI152" s="83"/>
      <c r="AJ152" s="36"/>
      <c r="AK152" s="32"/>
      <c r="AL152" s="32"/>
      <c r="AM152" s="32"/>
    </row>
    <row r="153" spans="2:48" x14ac:dyDescent="0.2">
      <c r="B153" s="153" t="s">
        <v>89</v>
      </c>
      <c r="C153" s="153"/>
      <c r="D153" s="153"/>
      <c r="E153" s="153"/>
      <c r="F153" s="153"/>
      <c r="G153" s="153"/>
      <c r="H153" s="153"/>
      <c r="M153" s="82"/>
      <c r="N153" s="83"/>
      <c r="S153" s="32"/>
      <c r="T153" s="32"/>
      <c r="U153" s="32"/>
      <c r="V153" s="36"/>
      <c r="W153" s="82"/>
      <c r="X153" s="83"/>
      <c r="Y153" s="36"/>
      <c r="Z153" s="32"/>
      <c r="AA153" s="32"/>
      <c r="AB153" s="32"/>
      <c r="AC153" s="32"/>
      <c r="AD153" s="32"/>
      <c r="AE153" s="32"/>
      <c r="AF153" s="32"/>
      <c r="AG153" s="37"/>
      <c r="AH153" s="82">
        <v>3</v>
      </c>
      <c r="AI153" s="83"/>
      <c r="AJ153" s="36"/>
      <c r="AK153" s="32"/>
      <c r="AL153" s="32"/>
      <c r="AM153" s="32"/>
    </row>
    <row r="154" spans="2:48" x14ac:dyDescent="0.2">
      <c r="B154" s="153" t="s">
        <v>91</v>
      </c>
      <c r="C154" s="153"/>
      <c r="D154" s="153"/>
      <c r="E154" s="153"/>
      <c r="F154" s="153"/>
      <c r="G154" s="153"/>
      <c r="H154" s="153"/>
      <c r="M154" s="82"/>
      <c r="N154" s="83"/>
      <c r="S154" s="32"/>
      <c r="T154" s="32"/>
      <c r="U154" s="32"/>
      <c r="V154" s="36"/>
      <c r="W154" s="82"/>
      <c r="X154" s="83"/>
      <c r="Y154" s="36"/>
      <c r="Z154" s="32"/>
      <c r="AA154" s="32"/>
      <c r="AB154" s="32"/>
      <c r="AC154" s="32"/>
      <c r="AD154" s="32"/>
      <c r="AE154" s="32"/>
      <c r="AF154" s="32"/>
      <c r="AG154" s="37"/>
      <c r="AH154" s="82">
        <v>4</v>
      </c>
      <c r="AI154" s="83"/>
      <c r="AJ154" s="36"/>
      <c r="AK154" s="32"/>
      <c r="AL154" s="32"/>
      <c r="AM154" s="32"/>
    </row>
    <row r="155" spans="2:48" x14ac:dyDescent="0.2">
      <c r="B155" s="153" t="s">
        <v>93</v>
      </c>
      <c r="C155" s="153"/>
      <c r="D155" s="153"/>
      <c r="E155" s="153"/>
      <c r="F155" s="153"/>
      <c r="G155" s="153"/>
      <c r="H155" s="153"/>
      <c r="M155" s="82"/>
      <c r="N155" s="83"/>
      <c r="S155" s="32"/>
      <c r="T155" s="32"/>
      <c r="U155" s="32"/>
      <c r="V155" s="36"/>
      <c r="W155" s="82"/>
      <c r="X155" s="83"/>
      <c r="Y155" s="36"/>
      <c r="Z155" s="32"/>
      <c r="AA155" s="32"/>
      <c r="AB155" s="32"/>
      <c r="AC155" s="32"/>
      <c r="AD155" s="32"/>
      <c r="AE155" s="32"/>
      <c r="AF155" s="32"/>
      <c r="AG155" s="37"/>
      <c r="AH155" s="82">
        <v>5</v>
      </c>
      <c r="AI155" s="83"/>
      <c r="AJ155" s="36"/>
      <c r="AK155" s="32"/>
      <c r="AL155" s="32"/>
      <c r="AM155" s="32"/>
    </row>
    <row r="156" spans="2:48" x14ac:dyDescent="0.2">
      <c r="B156" s="153" t="s">
        <v>220</v>
      </c>
      <c r="C156" s="153"/>
      <c r="D156" s="153"/>
      <c r="E156" s="153"/>
      <c r="F156" s="153"/>
      <c r="G156" s="153"/>
      <c r="H156" s="153"/>
      <c r="M156" s="82"/>
      <c r="N156" s="83"/>
      <c r="S156" s="32"/>
      <c r="T156" s="32"/>
      <c r="U156" s="32"/>
      <c r="V156" s="36"/>
      <c r="W156" s="82"/>
      <c r="X156" s="83"/>
      <c r="Y156" s="36"/>
      <c r="Z156" s="32"/>
      <c r="AA156" s="32"/>
      <c r="AB156" s="32"/>
      <c r="AC156" s="32"/>
      <c r="AD156" s="32"/>
      <c r="AE156" s="32"/>
      <c r="AF156" s="32"/>
      <c r="AG156" s="37"/>
      <c r="AH156" s="82">
        <v>6</v>
      </c>
      <c r="AI156" s="83"/>
      <c r="AJ156" s="36"/>
      <c r="AK156" s="32"/>
      <c r="AL156" s="32"/>
      <c r="AM156" s="32"/>
    </row>
    <row r="157" spans="2:48" x14ac:dyDescent="0.2">
      <c r="B157" s="153"/>
      <c r="C157" s="153"/>
      <c r="D157" s="153"/>
      <c r="E157" s="153"/>
      <c r="F157" s="153"/>
      <c r="G157" s="153"/>
      <c r="H157" s="153"/>
      <c r="M157" s="119"/>
      <c r="N157" s="120"/>
      <c r="S157" s="32"/>
      <c r="T157" s="32"/>
      <c r="U157" s="32"/>
      <c r="V157" s="36"/>
      <c r="W157" s="119"/>
      <c r="X157" s="120"/>
      <c r="Y157" s="36"/>
      <c r="Z157" s="32"/>
      <c r="AA157" s="32"/>
      <c r="AB157" s="32"/>
      <c r="AC157" s="32"/>
      <c r="AD157" s="32"/>
      <c r="AE157" s="32"/>
      <c r="AF157" s="32"/>
      <c r="AG157" s="37"/>
      <c r="AH157" s="119"/>
      <c r="AI157" s="120"/>
      <c r="AJ157" s="36"/>
      <c r="AK157" s="32"/>
      <c r="AL157" s="32"/>
      <c r="AM157" s="32"/>
    </row>
    <row r="158" spans="2:48" x14ac:dyDescent="0.2">
      <c r="B158" s="153"/>
      <c r="C158" s="153"/>
      <c r="D158" s="153"/>
      <c r="E158" s="153"/>
      <c r="F158" s="153"/>
      <c r="G158" s="153"/>
      <c r="H158" s="153"/>
      <c r="M158" s="119"/>
      <c r="N158" s="120"/>
      <c r="S158" s="32"/>
      <c r="T158" s="32"/>
      <c r="U158" s="32"/>
      <c r="V158" s="36"/>
      <c r="W158" s="119"/>
      <c r="X158" s="120"/>
      <c r="Y158" s="36"/>
      <c r="Z158" s="32"/>
      <c r="AA158" s="32"/>
      <c r="AB158" s="32"/>
      <c r="AC158" s="32"/>
      <c r="AD158" s="32"/>
      <c r="AE158" s="32"/>
      <c r="AF158" s="32"/>
      <c r="AG158" s="37"/>
      <c r="AH158" s="119"/>
      <c r="AI158" s="120"/>
      <c r="AJ158" s="36"/>
      <c r="AK158" s="32"/>
      <c r="AL158" s="32"/>
      <c r="AM158" s="32"/>
    </row>
    <row r="159" spans="2:48" x14ac:dyDescent="0.2">
      <c r="J159" s="20"/>
      <c r="K159" s="20"/>
      <c r="T159" s="20"/>
      <c r="U159" s="20"/>
      <c r="V159" s="20"/>
      <c r="W159" s="20"/>
      <c r="X159" s="20"/>
      <c r="Y159" s="20"/>
      <c r="AM159" s="11"/>
      <c r="AN159" s="11"/>
      <c r="AO159" s="20"/>
      <c r="AP159" s="20"/>
      <c r="AS159" s="11"/>
      <c r="AT159" s="11"/>
      <c r="AU159" s="20"/>
      <c r="AV159" s="20"/>
    </row>
    <row r="160" spans="2:48" ht="13.5" thickBot="1" x14ac:dyDescent="0.25"/>
    <row r="161" spans="1:40" ht="13.5" thickBot="1" x14ac:dyDescent="0.25">
      <c r="J161" s="109" t="s">
        <v>189</v>
      </c>
      <c r="K161" s="110"/>
      <c r="L161" s="110"/>
      <c r="M161" s="110"/>
      <c r="N161" s="110"/>
      <c r="O161" s="110"/>
      <c r="P161" s="110"/>
      <c r="Q161" s="110"/>
      <c r="R161" s="111"/>
      <c r="U161" s="109" t="s">
        <v>190</v>
      </c>
      <c r="V161" s="110"/>
      <c r="W161" s="110"/>
      <c r="X161" s="110"/>
      <c r="Y161" s="110"/>
      <c r="Z161" s="110"/>
      <c r="AA161" s="110"/>
      <c r="AB161" s="110"/>
      <c r="AC161" s="111"/>
      <c r="AF161" s="109" t="s">
        <v>188</v>
      </c>
      <c r="AG161" s="110"/>
      <c r="AH161" s="110"/>
      <c r="AI161" s="110"/>
      <c r="AJ161" s="110"/>
      <c r="AK161" s="110"/>
      <c r="AL161" s="110"/>
      <c r="AM161" s="110"/>
      <c r="AN161" s="111"/>
    </row>
    <row r="162" spans="1:40" ht="13.5" thickTop="1" x14ac:dyDescent="0.2">
      <c r="J162" s="149">
        <v>1</v>
      </c>
      <c r="K162" s="150"/>
      <c r="L162" s="151" t="s">
        <v>81</v>
      </c>
      <c r="M162" s="151"/>
      <c r="N162" s="151"/>
      <c r="O162" s="151"/>
      <c r="P162" s="151"/>
      <c r="Q162" s="151"/>
      <c r="R162" s="152"/>
      <c r="U162" s="105">
        <v>1</v>
      </c>
      <c r="V162" s="106"/>
      <c r="W162" s="107" t="s">
        <v>81</v>
      </c>
      <c r="X162" s="107"/>
      <c r="Y162" s="107"/>
      <c r="Z162" s="107"/>
      <c r="AA162" s="107"/>
      <c r="AB162" s="107"/>
      <c r="AC162" s="108"/>
      <c r="AD162" s="12"/>
      <c r="AE162" s="21"/>
      <c r="AF162" s="105">
        <v>1</v>
      </c>
      <c r="AG162" s="106"/>
      <c r="AH162" s="107" t="s">
        <v>81</v>
      </c>
      <c r="AI162" s="107"/>
      <c r="AJ162" s="107"/>
      <c r="AK162" s="107"/>
      <c r="AL162" s="107"/>
      <c r="AM162" s="107"/>
      <c r="AN162" s="108"/>
    </row>
    <row r="163" spans="1:40" x14ac:dyDescent="0.2">
      <c r="J163" s="101">
        <v>2</v>
      </c>
      <c r="K163" s="102"/>
      <c r="L163" s="103" t="s">
        <v>83</v>
      </c>
      <c r="M163" s="103"/>
      <c r="N163" s="103"/>
      <c r="O163" s="103"/>
      <c r="P163" s="103"/>
      <c r="Q163" s="103"/>
      <c r="R163" s="104"/>
      <c r="U163" s="101">
        <v>2</v>
      </c>
      <c r="V163" s="102"/>
      <c r="W163" s="103" t="s">
        <v>83</v>
      </c>
      <c r="X163" s="103"/>
      <c r="Y163" s="103"/>
      <c r="Z163" s="103"/>
      <c r="AA163" s="103"/>
      <c r="AB163" s="103"/>
      <c r="AC163" s="104"/>
      <c r="AD163" s="12"/>
      <c r="AE163" s="21"/>
      <c r="AF163" s="101">
        <v>2</v>
      </c>
      <c r="AG163" s="102"/>
      <c r="AH163" s="103" t="s">
        <v>83</v>
      </c>
      <c r="AI163" s="103"/>
      <c r="AJ163" s="103"/>
      <c r="AK163" s="103"/>
      <c r="AL163" s="103"/>
      <c r="AM163" s="103"/>
      <c r="AN163" s="104"/>
    </row>
    <row r="164" spans="1:40" x14ac:dyDescent="0.2">
      <c r="J164" s="101">
        <v>3</v>
      </c>
      <c r="K164" s="102"/>
      <c r="L164" s="103" t="s">
        <v>82</v>
      </c>
      <c r="M164" s="103"/>
      <c r="N164" s="103"/>
      <c r="O164" s="103"/>
      <c r="P164" s="103"/>
      <c r="Q164" s="103"/>
      <c r="R164" s="104"/>
      <c r="U164" s="101">
        <v>3</v>
      </c>
      <c r="V164" s="102"/>
      <c r="W164" s="103" t="s">
        <v>198</v>
      </c>
      <c r="X164" s="103"/>
      <c r="Y164" s="103"/>
      <c r="Z164" s="103"/>
      <c r="AA164" s="103"/>
      <c r="AB164" s="103"/>
      <c r="AC164" s="104"/>
      <c r="AD164" s="12"/>
      <c r="AE164" s="21"/>
      <c r="AF164" s="101">
        <v>3</v>
      </c>
      <c r="AG164" s="102"/>
      <c r="AH164" s="103" t="s">
        <v>89</v>
      </c>
      <c r="AI164" s="103"/>
      <c r="AJ164" s="103"/>
      <c r="AK164" s="103"/>
      <c r="AL164" s="103"/>
      <c r="AM164" s="103"/>
      <c r="AN164" s="104"/>
    </row>
    <row r="165" spans="1:40" x14ac:dyDescent="0.2">
      <c r="J165" s="101">
        <v>4</v>
      </c>
      <c r="K165" s="102"/>
      <c r="L165" s="103" t="s">
        <v>85</v>
      </c>
      <c r="M165" s="103"/>
      <c r="N165" s="103"/>
      <c r="O165" s="103"/>
      <c r="P165" s="103"/>
      <c r="Q165" s="103"/>
      <c r="R165" s="104"/>
      <c r="U165" s="101">
        <v>4</v>
      </c>
      <c r="V165" s="102"/>
      <c r="W165" s="103" t="s">
        <v>199</v>
      </c>
      <c r="X165" s="103"/>
      <c r="Y165" s="103"/>
      <c r="Z165" s="103"/>
      <c r="AA165" s="103"/>
      <c r="AB165" s="103"/>
      <c r="AC165" s="104"/>
      <c r="AD165" s="12"/>
      <c r="AE165" s="21"/>
      <c r="AF165" s="101">
        <v>4</v>
      </c>
      <c r="AG165" s="102"/>
      <c r="AH165" s="103" t="s">
        <v>91</v>
      </c>
      <c r="AI165" s="103"/>
      <c r="AJ165" s="103"/>
      <c r="AK165" s="103"/>
      <c r="AL165" s="103"/>
      <c r="AM165" s="103"/>
      <c r="AN165" s="104"/>
    </row>
    <row r="166" spans="1:40" x14ac:dyDescent="0.2">
      <c r="J166" s="101">
        <v>5</v>
      </c>
      <c r="K166" s="102"/>
      <c r="L166" s="103" t="s">
        <v>86</v>
      </c>
      <c r="M166" s="103"/>
      <c r="N166" s="103"/>
      <c r="O166" s="103"/>
      <c r="P166" s="103"/>
      <c r="Q166" s="103"/>
      <c r="R166" s="104"/>
      <c r="U166" s="101">
        <v>5</v>
      </c>
      <c r="V166" s="102"/>
      <c r="W166" s="103"/>
      <c r="X166" s="103"/>
      <c r="Y166" s="103"/>
      <c r="Z166" s="103"/>
      <c r="AA166" s="103"/>
      <c r="AB166" s="103"/>
      <c r="AC166" s="104"/>
      <c r="AD166" s="12"/>
      <c r="AE166" s="21"/>
      <c r="AF166" s="101">
        <v>5</v>
      </c>
      <c r="AG166" s="102"/>
      <c r="AH166" s="103" t="s">
        <v>93</v>
      </c>
      <c r="AI166" s="103"/>
      <c r="AJ166" s="103"/>
      <c r="AK166" s="103"/>
      <c r="AL166" s="103"/>
      <c r="AM166" s="103"/>
      <c r="AN166" s="104"/>
    </row>
    <row r="167" spans="1:40" ht="13.5" thickBot="1" x14ac:dyDescent="0.25">
      <c r="J167" s="115">
        <v>6</v>
      </c>
      <c r="K167" s="116"/>
      <c r="L167" s="117" t="s">
        <v>87</v>
      </c>
      <c r="M167" s="117"/>
      <c r="N167" s="117"/>
      <c r="O167" s="117"/>
      <c r="P167" s="117"/>
      <c r="Q167" s="117"/>
      <c r="R167" s="118"/>
      <c r="U167" s="115">
        <v>6</v>
      </c>
      <c r="V167" s="116"/>
      <c r="W167" s="117"/>
      <c r="X167" s="117"/>
      <c r="Y167" s="117"/>
      <c r="Z167" s="117"/>
      <c r="AA167" s="117"/>
      <c r="AB167" s="117"/>
      <c r="AC167" s="118"/>
      <c r="AD167" s="12"/>
      <c r="AE167" s="21"/>
      <c r="AF167" s="115">
        <v>6</v>
      </c>
      <c r="AG167" s="116"/>
      <c r="AH167" s="117" t="s">
        <v>220</v>
      </c>
      <c r="AI167" s="117"/>
      <c r="AJ167" s="117"/>
      <c r="AK167" s="117"/>
      <c r="AL167" s="117"/>
      <c r="AM167" s="117"/>
      <c r="AN167" s="118"/>
    </row>
    <row r="168" spans="1:40" x14ac:dyDescent="0.2">
      <c r="AD168" s="12"/>
      <c r="AE168" s="21"/>
      <c r="AF168" s="13"/>
      <c r="AG168" s="13"/>
      <c r="AH168" s="13"/>
      <c r="AI168" s="13"/>
      <c r="AJ168" s="13"/>
      <c r="AK168" s="13"/>
      <c r="AL168" s="13"/>
    </row>
    <row r="169" spans="1:40" x14ac:dyDescent="0.2">
      <c r="AD169" s="12"/>
      <c r="AE169" s="21"/>
      <c r="AF169" s="13"/>
      <c r="AG169" s="13"/>
      <c r="AH169" s="13"/>
      <c r="AI169" s="13"/>
      <c r="AJ169" s="13"/>
      <c r="AK169" s="13"/>
      <c r="AL169" s="13"/>
    </row>
    <row r="170" spans="1:40" x14ac:dyDescent="0.2">
      <c r="AD170" s="12"/>
      <c r="AE170" s="21"/>
      <c r="AF170" s="13"/>
      <c r="AG170" s="13"/>
      <c r="AH170" s="13"/>
      <c r="AI170" s="13"/>
      <c r="AJ170" s="13"/>
      <c r="AK170" s="13"/>
      <c r="AL170" s="13"/>
    </row>
    <row r="171" spans="1:40" x14ac:dyDescent="0.2">
      <c r="AD171" s="12"/>
      <c r="AE171" s="21"/>
      <c r="AF171" s="13"/>
      <c r="AG171" s="13"/>
      <c r="AH171" s="13"/>
      <c r="AI171" s="13"/>
      <c r="AJ171" s="13"/>
      <c r="AK171" s="13"/>
      <c r="AL171" s="13"/>
    </row>
    <row r="172" spans="1:40" ht="19" x14ac:dyDescent="0.3">
      <c r="A172" s="22" t="s">
        <v>231</v>
      </c>
      <c r="B172" s="8"/>
    </row>
    <row r="173" spans="1:40" x14ac:dyDescent="0.2">
      <c r="B173" s="9" t="s">
        <v>295</v>
      </c>
      <c r="C173" s="52" t="s">
        <v>306</v>
      </c>
      <c r="AD173" s="12"/>
      <c r="AE173" s="21"/>
      <c r="AF173" s="13"/>
      <c r="AG173" s="13"/>
      <c r="AH173" s="13"/>
      <c r="AI173" s="13"/>
      <c r="AJ173" s="13"/>
      <c r="AK173" s="13"/>
      <c r="AL173" s="13"/>
    </row>
    <row r="174" spans="1:40" x14ac:dyDescent="0.2">
      <c r="AD174" s="12"/>
      <c r="AE174" s="21"/>
      <c r="AF174" s="13"/>
      <c r="AG174" s="13"/>
      <c r="AH174" s="13"/>
      <c r="AI174" s="13"/>
      <c r="AJ174" s="13"/>
      <c r="AK174" s="13"/>
      <c r="AL174" s="13"/>
    </row>
    <row r="175" spans="1:40" ht="13.5" thickBot="1" x14ac:dyDescent="0.25">
      <c r="B175" s="9"/>
      <c r="AD175" s="12"/>
      <c r="AE175" s="21"/>
      <c r="AF175" s="13"/>
      <c r="AG175" s="13"/>
      <c r="AH175" s="13"/>
      <c r="AI175" s="13"/>
      <c r="AJ175" s="13"/>
      <c r="AK175" s="13"/>
      <c r="AL175" s="13"/>
    </row>
    <row r="176" spans="1:40" x14ac:dyDescent="0.2">
      <c r="B176" s="163" t="s">
        <v>160</v>
      </c>
      <c r="C176" s="164"/>
      <c r="D176" s="164"/>
      <c r="E176" s="164"/>
      <c r="F176" s="164"/>
      <c r="G176" s="164"/>
      <c r="H176" s="164"/>
      <c r="I176" s="165"/>
      <c r="T176" s="12"/>
      <c r="U176" s="21"/>
      <c r="V176" s="13"/>
      <c r="W176" s="13"/>
      <c r="X176" s="13"/>
      <c r="Y176" s="13"/>
      <c r="Z176" s="13"/>
      <c r="AA176" s="13"/>
      <c r="AB176" s="13"/>
    </row>
    <row r="177" spans="1:49" x14ac:dyDescent="0.2">
      <c r="B177" s="160" t="s">
        <v>161</v>
      </c>
      <c r="C177" s="161"/>
      <c r="D177" s="161"/>
      <c r="E177" s="162"/>
      <c r="F177" s="160" t="s">
        <v>160</v>
      </c>
      <c r="G177" s="161"/>
      <c r="H177" s="161"/>
      <c r="I177" s="162"/>
      <c r="T177" s="12"/>
      <c r="U177" s="21"/>
      <c r="V177" s="13"/>
      <c r="W177" s="13"/>
      <c r="X177" s="13"/>
      <c r="Y177" s="13"/>
      <c r="Z177" s="13"/>
      <c r="AA177" s="13"/>
      <c r="AB177" s="13"/>
    </row>
    <row r="178" spans="1:49" ht="13.5" thickBot="1" x14ac:dyDescent="0.25">
      <c r="B178" s="112" t="s">
        <v>158</v>
      </c>
      <c r="C178" s="113"/>
      <c r="D178" s="113"/>
      <c r="E178" s="114"/>
      <c r="F178" s="167" t="s">
        <v>57</v>
      </c>
      <c r="G178" s="168"/>
      <c r="H178" s="167" t="s">
        <v>159</v>
      </c>
      <c r="I178" s="169"/>
      <c r="T178" s="12"/>
      <c r="U178" s="21"/>
      <c r="V178" s="13"/>
      <c r="W178" s="13"/>
      <c r="X178" s="13"/>
      <c r="Y178" s="13"/>
      <c r="Z178" s="13"/>
      <c r="AA178" s="13"/>
      <c r="AB178" s="13"/>
    </row>
    <row r="179" spans="1:49" ht="13.5" thickTop="1" x14ac:dyDescent="0.2">
      <c r="B179" s="154">
        <v>2020</v>
      </c>
      <c r="C179" s="76"/>
      <c r="D179" s="76"/>
      <c r="E179" s="155"/>
      <c r="F179" s="170" t="s">
        <v>162</v>
      </c>
      <c r="G179" s="170"/>
      <c r="H179" s="170">
        <v>9</v>
      </c>
      <c r="I179" s="81"/>
      <c r="T179" s="12"/>
      <c r="U179" s="21"/>
      <c r="V179" s="13"/>
      <c r="W179" s="13"/>
      <c r="X179" s="13"/>
      <c r="Y179" s="13"/>
      <c r="Z179" s="13"/>
      <c r="AA179" s="13"/>
      <c r="AB179" s="13"/>
    </row>
    <row r="180" spans="1:49" x14ac:dyDescent="0.2">
      <c r="B180" s="156">
        <v>2019</v>
      </c>
      <c r="C180" s="60"/>
      <c r="D180" s="60"/>
      <c r="E180" s="157"/>
      <c r="F180" s="171" t="s">
        <v>162</v>
      </c>
      <c r="G180" s="171"/>
      <c r="H180" s="171">
        <v>6</v>
      </c>
      <c r="I180" s="65"/>
      <c r="K180" s="52" t="s">
        <v>294</v>
      </c>
      <c r="T180" s="12"/>
      <c r="U180" s="21"/>
      <c r="V180" s="13"/>
      <c r="W180" s="13"/>
      <c r="X180" s="13"/>
      <c r="Y180" s="13"/>
      <c r="Z180" s="13"/>
      <c r="AA180" s="13"/>
      <c r="AB180" s="13"/>
    </row>
    <row r="181" spans="1:49" ht="13.5" thickBot="1" x14ac:dyDescent="0.25">
      <c r="B181" s="158"/>
      <c r="C181" s="68"/>
      <c r="D181" s="68"/>
      <c r="E181" s="159"/>
      <c r="F181" s="166"/>
      <c r="G181" s="166"/>
      <c r="H181" s="166"/>
      <c r="I181" s="73"/>
      <c r="K181" s="52"/>
      <c r="T181" s="12"/>
      <c r="U181" s="21"/>
      <c r="V181" s="13"/>
      <c r="W181" s="13"/>
      <c r="X181" s="13"/>
      <c r="Y181" s="13"/>
      <c r="Z181" s="13"/>
      <c r="AA181" s="13"/>
      <c r="AB181" s="13"/>
    </row>
    <row r="182" spans="1:49" x14ac:dyDescent="0.2">
      <c r="AD182" s="12"/>
      <c r="AE182" s="21"/>
      <c r="AF182" s="13"/>
      <c r="AG182" s="13"/>
      <c r="AH182" s="13"/>
      <c r="AI182" s="13"/>
      <c r="AJ182" s="13"/>
      <c r="AK182" s="13"/>
      <c r="AL182" s="13"/>
    </row>
    <row r="183" spans="1:49" ht="19" x14ac:dyDescent="0.3">
      <c r="A183" s="22" t="s">
        <v>237</v>
      </c>
      <c r="B183" s="44"/>
      <c r="C183" s="32"/>
      <c r="D183" s="32"/>
      <c r="E183" s="32"/>
      <c r="F183" s="32"/>
      <c r="G183" s="32"/>
      <c r="H183" s="32"/>
      <c r="I183" s="32"/>
      <c r="J183" s="32"/>
      <c r="K183" s="32"/>
      <c r="L183" s="32"/>
      <c r="M183" s="32"/>
      <c r="N183" s="32"/>
      <c r="O183" s="32"/>
      <c r="P183" s="32"/>
      <c r="Q183" s="32"/>
      <c r="R183" s="32"/>
      <c r="S183" s="32"/>
    </row>
    <row r="184" spans="1:49" x14ac:dyDescent="0.2">
      <c r="B184" s="9" t="s">
        <v>238</v>
      </c>
      <c r="C184" t="s">
        <v>323</v>
      </c>
      <c r="AD184" s="12"/>
      <c r="AE184" s="21"/>
      <c r="AF184" s="13"/>
      <c r="AG184" s="13"/>
      <c r="AH184" s="13"/>
      <c r="AI184" s="13"/>
      <c r="AJ184" s="13"/>
      <c r="AK184" s="13"/>
      <c r="AL184" s="13"/>
    </row>
    <row r="185" spans="1:49" x14ac:dyDescent="0.2">
      <c r="B185" s="9" t="s">
        <v>238</v>
      </c>
      <c r="C185" t="s">
        <v>314</v>
      </c>
      <c r="AD185" s="12"/>
      <c r="AE185" s="21"/>
      <c r="AF185" s="13"/>
      <c r="AG185" s="13"/>
      <c r="AH185" s="13"/>
      <c r="AI185" s="13"/>
      <c r="AJ185" s="13"/>
      <c r="AK185" s="13"/>
      <c r="AL185" s="13"/>
    </row>
    <row r="186" spans="1:49" x14ac:dyDescent="0.2">
      <c r="B186" s="9" t="s">
        <v>238</v>
      </c>
      <c r="C186" s="45" t="s">
        <v>239</v>
      </c>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7"/>
      <c r="AE186" s="48"/>
      <c r="AF186" s="49"/>
      <c r="AG186" s="49"/>
      <c r="AH186" s="49"/>
      <c r="AI186" s="49"/>
      <c r="AJ186" s="49"/>
      <c r="AK186" s="49"/>
      <c r="AL186" s="49"/>
      <c r="AM186" s="46"/>
      <c r="AN186" s="46"/>
      <c r="AO186" s="46"/>
      <c r="AP186" s="46"/>
      <c r="AQ186" s="46"/>
      <c r="AR186" s="46"/>
      <c r="AS186" s="46"/>
      <c r="AT186" s="46"/>
      <c r="AU186" s="46"/>
      <c r="AV186" s="46"/>
      <c r="AW186" s="46"/>
    </row>
    <row r="187" spans="1:49" x14ac:dyDescent="0.2">
      <c r="B187" s="9" t="s">
        <v>238</v>
      </c>
      <c r="C187" t="s">
        <v>300</v>
      </c>
      <c r="F187" s="50"/>
      <c r="G187" s="50"/>
      <c r="H187" s="50"/>
      <c r="I187" s="50"/>
      <c r="J187" s="50"/>
      <c r="K187" s="50"/>
      <c r="L187" s="50"/>
      <c r="M187" s="50"/>
      <c r="N187" s="50"/>
      <c r="O187" s="50"/>
      <c r="P187" s="50"/>
      <c r="Q187" s="50"/>
      <c r="R187" s="50"/>
      <c r="S187" s="50"/>
      <c r="T187" s="50"/>
      <c r="U187" s="50"/>
      <c r="AD187" s="12"/>
      <c r="AE187" s="21"/>
      <c r="AF187" s="13"/>
      <c r="AG187" s="13"/>
      <c r="AH187" s="13"/>
      <c r="AI187" s="13"/>
      <c r="AJ187" s="13"/>
      <c r="AK187" s="13"/>
      <c r="AL187" s="13"/>
    </row>
    <row r="188" spans="1:49" ht="13.5" thickBot="1" x14ac:dyDescent="0.25">
      <c r="B188" s="9"/>
      <c r="F188" s="50"/>
      <c r="G188" s="50"/>
      <c r="H188" s="50"/>
      <c r="I188" s="50"/>
      <c r="J188" s="50"/>
      <c r="K188" s="50"/>
      <c r="L188" s="50"/>
      <c r="M188" s="50"/>
      <c r="N188" s="50"/>
      <c r="O188" s="50"/>
      <c r="P188" s="50"/>
      <c r="Q188" s="50"/>
      <c r="R188" s="50"/>
      <c r="S188" s="50"/>
      <c r="T188" s="50"/>
      <c r="U188" s="50"/>
      <c r="AD188" s="12"/>
      <c r="AE188" s="21"/>
      <c r="AF188" s="13"/>
      <c r="AG188" s="13"/>
      <c r="AH188" s="13"/>
      <c r="AI188" s="13"/>
      <c r="AJ188" s="13"/>
      <c r="AK188" s="13"/>
      <c r="AL188" s="13"/>
    </row>
    <row r="189" spans="1:49" x14ac:dyDescent="0.2">
      <c r="B189" s="84" t="s">
        <v>240</v>
      </c>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6"/>
    </row>
    <row r="190" spans="1:49" x14ac:dyDescent="0.2">
      <c r="B190" s="87" t="s">
        <v>225</v>
      </c>
      <c r="C190" s="88"/>
      <c r="D190" s="91" t="s">
        <v>241</v>
      </c>
      <c r="E190" s="91"/>
      <c r="F190" s="91"/>
      <c r="G190" s="91"/>
      <c r="H190" s="91"/>
      <c r="I190" s="88"/>
      <c r="J190" s="93" t="s">
        <v>207</v>
      </c>
      <c r="K190" s="94"/>
      <c r="L190" s="93" t="s">
        <v>228</v>
      </c>
      <c r="M190" s="97"/>
      <c r="N190" s="97"/>
      <c r="O190" s="97"/>
      <c r="P190" s="97"/>
      <c r="Q190" s="97"/>
      <c r="R190" s="97"/>
      <c r="S190" s="97"/>
      <c r="T190" s="97"/>
      <c r="U190" s="97"/>
      <c r="V190" s="97"/>
      <c r="W190" s="97"/>
      <c r="X190" s="97"/>
      <c r="Y190" s="97"/>
      <c r="Z190" s="97"/>
      <c r="AA190" s="94"/>
      <c r="AB190" s="97" t="s">
        <v>204</v>
      </c>
      <c r="AC190" s="97"/>
      <c r="AD190" s="97"/>
      <c r="AE190" s="97"/>
      <c r="AF190" s="99"/>
      <c r="AG190" s="13"/>
      <c r="AH190" s="13"/>
    </row>
    <row r="191" spans="1:49" ht="13.5" thickBot="1" x14ac:dyDescent="0.25">
      <c r="B191" s="89"/>
      <c r="C191" s="90"/>
      <c r="D191" s="92"/>
      <c r="E191" s="92"/>
      <c r="F191" s="92"/>
      <c r="G191" s="92"/>
      <c r="H191" s="92"/>
      <c r="I191" s="90"/>
      <c r="J191" s="95"/>
      <c r="K191" s="96"/>
      <c r="L191" s="95"/>
      <c r="M191" s="98"/>
      <c r="N191" s="98"/>
      <c r="O191" s="98"/>
      <c r="P191" s="98"/>
      <c r="Q191" s="98"/>
      <c r="R191" s="98"/>
      <c r="S191" s="98"/>
      <c r="T191" s="98"/>
      <c r="U191" s="98"/>
      <c r="V191" s="98"/>
      <c r="W191" s="98"/>
      <c r="X191" s="98"/>
      <c r="Y191" s="98"/>
      <c r="Z191" s="98"/>
      <c r="AA191" s="96"/>
      <c r="AB191" s="98"/>
      <c r="AC191" s="98"/>
      <c r="AD191" s="98"/>
      <c r="AE191" s="98"/>
      <c r="AF191" s="100"/>
      <c r="AG191" s="13"/>
      <c r="AH191" s="13"/>
    </row>
    <row r="192" spans="1:49" ht="13.5" thickTop="1" x14ac:dyDescent="0.2">
      <c r="B192" s="74" t="s">
        <v>242</v>
      </c>
      <c r="C192" s="75"/>
      <c r="D192" s="76">
        <v>13123</v>
      </c>
      <c r="E192" s="76"/>
      <c r="F192" s="76"/>
      <c r="G192" s="76"/>
      <c r="H192" s="76"/>
      <c r="I192" s="75"/>
      <c r="J192" s="77" t="s">
        <v>243</v>
      </c>
      <c r="K192" s="78"/>
      <c r="L192" s="77" t="s">
        <v>244</v>
      </c>
      <c r="M192" s="79"/>
      <c r="N192" s="79"/>
      <c r="O192" s="79"/>
      <c r="P192" s="79"/>
      <c r="Q192" s="79"/>
      <c r="R192" s="79"/>
      <c r="S192" s="79"/>
      <c r="T192" s="79"/>
      <c r="U192" s="79"/>
      <c r="V192" s="79"/>
      <c r="W192" s="79"/>
      <c r="X192" s="79"/>
      <c r="Y192" s="79"/>
      <c r="Z192" s="79"/>
      <c r="AA192" s="78"/>
      <c r="AB192" s="79" t="s">
        <v>245</v>
      </c>
      <c r="AC192" s="80"/>
      <c r="AD192" s="80"/>
      <c r="AE192" s="80"/>
      <c r="AF192" s="81"/>
      <c r="AG192" s="13"/>
      <c r="AH192" s="13"/>
    </row>
    <row r="193" spans="2:38" x14ac:dyDescent="0.2">
      <c r="B193" s="58"/>
      <c r="C193" s="59"/>
      <c r="D193" s="60"/>
      <c r="E193" s="60"/>
      <c r="F193" s="60"/>
      <c r="G193" s="60"/>
      <c r="H193" s="60"/>
      <c r="I193" s="59"/>
      <c r="J193" s="61"/>
      <c r="K193" s="62"/>
      <c r="L193" s="61"/>
      <c r="M193" s="63"/>
      <c r="N193" s="63"/>
      <c r="O193" s="63"/>
      <c r="P193" s="63"/>
      <c r="Q193" s="63"/>
      <c r="R193" s="63"/>
      <c r="S193" s="63"/>
      <c r="T193" s="63"/>
      <c r="U193" s="63"/>
      <c r="V193" s="63"/>
      <c r="W193" s="63"/>
      <c r="X193" s="63"/>
      <c r="Y193" s="63"/>
      <c r="Z193" s="63"/>
      <c r="AA193" s="62"/>
      <c r="AB193" s="63"/>
      <c r="AC193" s="64"/>
      <c r="AD193" s="64"/>
      <c r="AE193" s="64"/>
      <c r="AF193" s="65"/>
      <c r="AG193" s="13"/>
      <c r="AH193" s="13"/>
    </row>
    <row r="194" spans="2:38" x14ac:dyDescent="0.2">
      <c r="B194" s="58" t="s">
        <v>242</v>
      </c>
      <c r="C194" s="59"/>
      <c r="D194" s="60">
        <v>13456</v>
      </c>
      <c r="E194" s="60"/>
      <c r="F194" s="60"/>
      <c r="G194" s="60"/>
      <c r="H194" s="60"/>
      <c r="I194" s="59"/>
      <c r="J194" s="61" t="s">
        <v>243</v>
      </c>
      <c r="K194" s="62"/>
      <c r="L194" s="61" t="s">
        <v>246</v>
      </c>
      <c r="M194" s="63"/>
      <c r="N194" s="63"/>
      <c r="O194" s="63"/>
      <c r="P194" s="63"/>
      <c r="Q194" s="63"/>
      <c r="R194" s="63"/>
      <c r="S194" s="63"/>
      <c r="T194" s="63"/>
      <c r="U194" s="63"/>
      <c r="V194" s="63"/>
      <c r="W194" s="63"/>
      <c r="X194" s="63"/>
      <c r="Y194" s="63"/>
      <c r="Z194" s="63"/>
      <c r="AA194" s="62"/>
      <c r="AB194" s="63" t="s">
        <v>246</v>
      </c>
      <c r="AC194" s="64"/>
      <c r="AD194" s="64"/>
      <c r="AE194" s="64"/>
      <c r="AF194" s="65"/>
      <c r="AG194" s="13"/>
      <c r="AH194" s="13"/>
    </row>
    <row r="195" spans="2:38" ht="13.5" thickBot="1" x14ac:dyDescent="0.25">
      <c r="B195" s="66"/>
      <c r="C195" s="67"/>
      <c r="D195" s="68"/>
      <c r="E195" s="68"/>
      <c r="F195" s="68"/>
      <c r="G195" s="68"/>
      <c r="H195" s="68"/>
      <c r="I195" s="67"/>
      <c r="J195" s="69"/>
      <c r="K195" s="70"/>
      <c r="L195" s="69"/>
      <c r="M195" s="71"/>
      <c r="N195" s="71"/>
      <c r="O195" s="71"/>
      <c r="P195" s="71"/>
      <c r="Q195" s="71"/>
      <c r="R195" s="71"/>
      <c r="S195" s="71"/>
      <c r="T195" s="71"/>
      <c r="U195" s="71"/>
      <c r="V195" s="71"/>
      <c r="W195" s="71"/>
      <c r="X195" s="71"/>
      <c r="Y195" s="71"/>
      <c r="Z195" s="71"/>
      <c r="AA195" s="70"/>
      <c r="AB195" s="71"/>
      <c r="AC195" s="72"/>
      <c r="AD195" s="72"/>
      <c r="AE195" s="72"/>
      <c r="AF195" s="73"/>
      <c r="AG195" s="13"/>
      <c r="AH195" s="13"/>
    </row>
    <row r="196" spans="2:38" x14ac:dyDescent="0.2">
      <c r="B196" s="9"/>
      <c r="F196" s="50"/>
      <c r="G196" s="50"/>
      <c r="H196" s="50"/>
      <c r="I196" s="50"/>
      <c r="J196" s="50"/>
      <c r="K196" s="50"/>
      <c r="L196" s="50"/>
      <c r="M196" s="50"/>
      <c r="N196" s="50"/>
      <c r="O196" s="50"/>
      <c r="P196" s="50"/>
      <c r="Q196" s="50"/>
      <c r="R196" s="50"/>
      <c r="S196" s="50"/>
      <c r="T196" s="50"/>
      <c r="U196" s="50"/>
      <c r="AD196" s="12"/>
      <c r="AE196" s="21"/>
      <c r="AF196" s="13"/>
      <c r="AG196" s="13"/>
      <c r="AH196" s="13"/>
      <c r="AI196" s="13"/>
      <c r="AJ196" s="13"/>
      <c r="AK196" s="13"/>
      <c r="AL196" s="13"/>
    </row>
    <row r="197" spans="2:38" x14ac:dyDescent="0.2">
      <c r="B197" t="s">
        <v>247</v>
      </c>
      <c r="N197" s="12"/>
      <c r="O197" s="12"/>
      <c r="S197" s="12"/>
      <c r="T197" s="12"/>
      <c r="U197" s="12"/>
      <c r="V197" s="12"/>
      <c r="W197" s="12"/>
      <c r="X197" s="12"/>
    </row>
    <row r="198" spans="2:38" x14ac:dyDescent="0.2">
      <c r="B198" s="8" t="s">
        <v>248</v>
      </c>
      <c r="C198" t="s">
        <v>249</v>
      </c>
      <c r="G198" s="12"/>
      <c r="H198" s="12"/>
      <c r="I198" s="12"/>
      <c r="J198" t="s">
        <v>250</v>
      </c>
      <c r="K198" s="12"/>
      <c r="L198" t="s">
        <v>251</v>
      </c>
      <c r="M198" s="12"/>
      <c r="N198" s="12"/>
      <c r="O198" s="12"/>
      <c r="S198" s="12"/>
    </row>
    <row r="199" spans="2:38" x14ac:dyDescent="0.2">
      <c r="B199" t="s">
        <v>252</v>
      </c>
      <c r="N199" s="12"/>
      <c r="O199" s="12"/>
      <c r="S199" s="12"/>
    </row>
    <row r="200" spans="2:38" x14ac:dyDescent="0.2">
      <c r="B200" s="8" t="s">
        <v>248</v>
      </c>
      <c r="C200" t="s">
        <v>253</v>
      </c>
      <c r="G200" s="12"/>
      <c r="H200" s="12"/>
      <c r="I200" s="12"/>
      <c r="J200" t="s">
        <v>250</v>
      </c>
      <c r="K200" s="12"/>
      <c r="L200" t="s">
        <v>63</v>
      </c>
      <c r="M200" s="12"/>
      <c r="N200" s="12"/>
      <c r="O200" s="12"/>
      <c r="S200" s="12"/>
    </row>
    <row r="201" spans="2:38" x14ac:dyDescent="0.2">
      <c r="B201" s="8" t="s">
        <v>248</v>
      </c>
      <c r="C201" t="s">
        <v>254</v>
      </c>
      <c r="G201" s="12"/>
      <c r="H201" s="12"/>
      <c r="I201" s="12"/>
      <c r="J201" t="s">
        <v>250</v>
      </c>
      <c r="K201" s="12"/>
      <c r="L201" s="40" t="s">
        <v>255</v>
      </c>
      <c r="M201" s="12"/>
      <c r="N201" s="12"/>
      <c r="O201" s="12"/>
      <c r="Q201" s="12"/>
      <c r="R201" s="13"/>
      <c r="S201" s="12"/>
    </row>
    <row r="202" spans="2:38" x14ac:dyDescent="0.2">
      <c r="B202" s="8" t="s">
        <v>248</v>
      </c>
      <c r="C202" t="s">
        <v>256</v>
      </c>
      <c r="G202" s="12"/>
      <c r="H202" s="12"/>
      <c r="I202" s="12"/>
      <c r="J202" t="s">
        <v>250</v>
      </c>
      <c r="K202" s="12"/>
      <c r="L202" s="13" t="s">
        <v>257</v>
      </c>
      <c r="M202" s="12"/>
      <c r="N202" s="12"/>
      <c r="O202" s="12"/>
      <c r="Q202" s="12"/>
      <c r="R202" s="13"/>
      <c r="S202" s="12"/>
    </row>
    <row r="203" spans="2:38" x14ac:dyDescent="0.2">
      <c r="B203" s="8" t="s">
        <v>248</v>
      </c>
      <c r="C203" t="s">
        <v>258</v>
      </c>
      <c r="G203" s="12"/>
      <c r="H203" s="12"/>
      <c r="I203" s="12"/>
      <c r="J203" t="s">
        <v>250</v>
      </c>
      <c r="K203" s="12"/>
      <c r="L203" s="40" t="s">
        <v>259</v>
      </c>
      <c r="M203" s="12"/>
      <c r="N203" s="12"/>
      <c r="O203" s="12"/>
      <c r="Q203" s="12"/>
      <c r="R203" s="13"/>
      <c r="S203" s="12"/>
    </row>
    <row r="204" spans="2:38" x14ac:dyDescent="0.2">
      <c r="B204" s="9"/>
      <c r="F204" s="50"/>
      <c r="G204" s="50"/>
      <c r="H204" s="50"/>
      <c r="I204" s="50"/>
      <c r="J204" s="50"/>
      <c r="K204" s="50"/>
      <c r="L204" s="50"/>
      <c r="M204" s="50"/>
      <c r="N204" s="50"/>
      <c r="O204" s="50"/>
      <c r="P204" s="50"/>
      <c r="Q204" s="50"/>
      <c r="R204" s="50"/>
      <c r="S204" s="50"/>
      <c r="T204" s="50"/>
      <c r="U204" s="50"/>
      <c r="AD204" s="12"/>
      <c r="AE204" s="21"/>
      <c r="AF204" s="13"/>
      <c r="AG204" s="13"/>
      <c r="AH204" s="13"/>
      <c r="AI204" s="13"/>
      <c r="AJ204" s="13"/>
      <c r="AK204" s="13"/>
      <c r="AL204" s="13"/>
    </row>
    <row r="205" spans="2:38" x14ac:dyDescent="0.2">
      <c r="B205" s="51" t="s">
        <v>260</v>
      </c>
      <c r="F205" s="50"/>
      <c r="G205" s="50"/>
      <c r="H205" s="50"/>
      <c r="I205" s="50"/>
      <c r="J205" s="50"/>
      <c r="K205" s="50"/>
      <c r="L205" s="50"/>
      <c r="M205" s="50"/>
      <c r="N205" s="50"/>
      <c r="O205" s="50"/>
      <c r="P205" s="50"/>
      <c r="Q205" s="50"/>
      <c r="R205" s="50"/>
      <c r="S205" s="50"/>
      <c r="T205" s="50"/>
      <c r="U205" s="50"/>
      <c r="AD205" s="12"/>
      <c r="AE205" s="21"/>
      <c r="AF205" s="13"/>
      <c r="AG205" s="13"/>
      <c r="AH205" s="13"/>
      <c r="AI205" s="13"/>
      <c r="AJ205" s="13"/>
      <c r="AK205" s="13"/>
      <c r="AL205" s="13"/>
    </row>
    <row r="206" spans="2:38" x14ac:dyDescent="0.2">
      <c r="B206" s="51" t="s">
        <v>261</v>
      </c>
      <c r="F206" s="50"/>
      <c r="G206" s="50"/>
      <c r="H206" s="50"/>
      <c r="I206" s="50"/>
      <c r="J206" s="50"/>
      <c r="K206" s="50"/>
      <c r="L206" s="50"/>
      <c r="M206" s="50"/>
      <c r="N206" s="50"/>
      <c r="O206" s="50"/>
      <c r="P206" s="50"/>
      <c r="Q206" s="50"/>
      <c r="R206" s="50"/>
      <c r="S206" s="50"/>
      <c r="T206" s="50"/>
      <c r="U206" s="50"/>
      <c r="AD206" s="12"/>
      <c r="AE206" s="21"/>
      <c r="AF206" s="13"/>
      <c r="AG206" s="13"/>
      <c r="AH206" s="13"/>
      <c r="AI206" s="13"/>
      <c r="AJ206" s="13"/>
      <c r="AK206" s="13"/>
      <c r="AL206" s="13"/>
    </row>
    <row r="207" spans="2:38" x14ac:dyDescent="0.2">
      <c r="C207" s="51" t="s">
        <v>262</v>
      </c>
      <c r="F207" s="50"/>
      <c r="G207" s="50"/>
      <c r="H207" s="50"/>
      <c r="I207" s="50"/>
      <c r="J207" s="50"/>
      <c r="K207" s="50"/>
      <c r="L207" s="50"/>
      <c r="M207" s="50"/>
      <c r="N207" s="50"/>
      <c r="O207" s="50"/>
      <c r="P207" s="50"/>
      <c r="Q207" s="50"/>
      <c r="R207" s="50"/>
      <c r="S207" s="50"/>
      <c r="T207" s="50"/>
      <c r="U207" s="50"/>
      <c r="AD207" s="12"/>
      <c r="AE207" s="21"/>
      <c r="AF207" s="13"/>
      <c r="AG207" s="13"/>
      <c r="AH207" s="13"/>
      <c r="AI207" s="13"/>
      <c r="AJ207" s="13"/>
      <c r="AK207" s="13"/>
      <c r="AL207" s="13"/>
    </row>
    <row r="208" spans="2:38" x14ac:dyDescent="0.2">
      <c r="D208" s="51" t="s">
        <v>263</v>
      </c>
      <c r="F208" s="50"/>
      <c r="G208" s="50"/>
      <c r="H208" s="50"/>
      <c r="I208" s="50"/>
      <c r="J208" s="50"/>
      <c r="K208" s="50"/>
      <c r="L208" s="50"/>
      <c r="M208" s="50"/>
      <c r="N208" s="50"/>
      <c r="O208" s="50"/>
      <c r="P208" s="50"/>
      <c r="Q208" s="50"/>
      <c r="R208" s="50"/>
      <c r="S208" s="50"/>
      <c r="T208" s="50"/>
      <c r="U208" s="50"/>
      <c r="AD208" s="12"/>
      <c r="AE208" s="21"/>
      <c r="AF208" s="13"/>
      <c r="AG208" s="13"/>
      <c r="AH208" s="13"/>
      <c r="AI208" s="13"/>
      <c r="AJ208" s="13"/>
      <c r="AK208" s="13"/>
      <c r="AL208" s="13"/>
    </row>
    <row r="209" spans="1:49" x14ac:dyDescent="0.2">
      <c r="D209" s="51" t="s">
        <v>264</v>
      </c>
      <c r="F209" s="50"/>
      <c r="G209" s="50"/>
      <c r="H209" s="50"/>
      <c r="I209" s="50"/>
      <c r="J209" s="50"/>
      <c r="K209" s="50"/>
      <c r="L209" s="50"/>
      <c r="M209" s="50"/>
      <c r="N209" s="50"/>
      <c r="O209" s="50"/>
      <c r="P209" s="50"/>
      <c r="Q209" s="50"/>
      <c r="R209" s="50"/>
      <c r="S209" s="50"/>
      <c r="T209" s="50"/>
      <c r="U209" s="50"/>
      <c r="AD209" s="12"/>
      <c r="AE209" s="21"/>
      <c r="AF209" s="13"/>
      <c r="AG209" s="13"/>
      <c r="AH209" s="13"/>
      <c r="AI209" s="13"/>
      <c r="AJ209" s="13"/>
      <c r="AK209" s="13"/>
      <c r="AL209" s="13"/>
    </row>
    <row r="210" spans="1:49" x14ac:dyDescent="0.2">
      <c r="D210" s="51" t="s">
        <v>265</v>
      </c>
      <c r="F210" s="50"/>
      <c r="G210" s="50"/>
      <c r="H210" s="50"/>
      <c r="I210" s="50"/>
      <c r="J210" s="50"/>
      <c r="K210" s="50"/>
      <c r="L210" s="50"/>
      <c r="M210" s="50"/>
      <c r="N210" s="50"/>
      <c r="O210" s="50"/>
      <c r="P210" s="50"/>
      <c r="Q210" s="50"/>
      <c r="R210" s="50"/>
      <c r="S210" s="50"/>
      <c r="T210" s="50"/>
      <c r="U210" s="50"/>
      <c r="AD210" s="12"/>
      <c r="AE210" s="21"/>
      <c r="AF210" s="13"/>
      <c r="AG210" s="13"/>
      <c r="AH210" s="13"/>
      <c r="AI210" s="13"/>
      <c r="AJ210" s="13"/>
      <c r="AK210" s="13"/>
      <c r="AL210" s="13"/>
    </row>
    <row r="211" spans="1:49" x14ac:dyDescent="0.2">
      <c r="C211" s="51" t="s">
        <v>266</v>
      </c>
      <c r="F211" s="50"/>
      <c r="G211" s="50"/>
      <c r="H211" s="50"/>
      <c r="I211" s="50"/>
      <c r="J211" s="50"/>
      <c r="K211" s="50"/>
      <c r="L211" s="50"/>
      <c r="M211" s="50"/>
      <c r="N211" s="50"/>
      <c r="O211" s="50"/>
      <c r="P211" s="50"/>
      <c r="Q211" s="50"/>
      <c r="R211" s="50"/>
      <c r="S211" s="50"/>
      <c r="T211" s="50"/>
      <c r="U211" s="50"/>
      <c r="AD211" s="12"/>
      <c r="AE211" s="21"/>
      <c r="AF211" s="13"/>
      <c r="AG211" s="13"/>
      <c r="AH211" s="13"/>
      <c r="AI211" s="13"/>
      <c r="AJ211" s="13"/>
      <c r="AK211" s="13"/>
      <c r="AL211" s="13"/>
    </row>
    <row r="212" spans="1:49" x14ac:dyDescent="0.2">
      <c r="D212" s="51" t="s">
        <v>267</v>
      </c>
      <c r="F212" s="50"/>
      <c r="G212" s="50"/>
      <c r="H212" s="50"/>
      <c r="I212" s="50"/>
      <c r="J212" s="50"/>
      <c r="K212" s="50"/>
      <c r="L212" s="50"/>
      <c r="M212" s="50"/>
      <c r="N212" s="50"/>
      <c r="O212" s="50"/>
      <c r="P212" s="50"/>
      <c r="Q212" s="50"/>
      <c r="R212" s="50"/>
      <c r="S212" s="50"/>
      <c r="T212" s="50"/>
      <c r="U212" s="50"/>
      <c r="AD212" s="12"/>
      <c r="AE212" s="21"/>
      <c r="AF212" s="13"/>
      <c r="AG212" s="13"/>
      <c r="AH212" s="13"/>
      <c r="AI212" s="13"/>
      <c r="AJ212" s="13"/>
      <c r="AK212" s="13"/>
      <c r="AL212" s="13"/>
    </row>
    <row r="213" spans="1:49" x14ac:dyDescent="0.2">
      <c r="D213" s="51" t="s">
        <v>268</v>
      </c>
      <c r="F213" s="50"/>
      <c r="G213" s="50"/>
      <c r="H213" s="50"/>
      <c r="I213" s="50"/>
      <c r="J213" s="50"/>
      <c r="K213" s="50"/>
      <c r="L213" s="50"/>
      <c r="M213" s="50"/>
      <c r="N213" s="50"/>
      <c r="O213" s="50"/>
      <c r="P213" s="50"/>
      <c r="Q213" s="50"/>
      <c r="R213" s="50"/>
      <c r="S213" s="50"/>
      <c r="T213" s="50"/>
      <c r="U213" s="50"/>
      <c r="AD213" s="12"/>
      <c r="AE213" s="21"/>
      <c r="AF213" s="13"/>
      <c r="AG213" s="13"/>
      <c r="AH213" s="13"/>
      <c r="AI213" s="13"/>
      <c r="AJ213" s="13"/>
      <c r="AK213" s="13"/>
      <c r="AL213" s="13"/>
    </row>
    <row r="214" spans="1:49" x14ac:dyDescent="0.2">
      <c r="C214" s="51" t="s">
        <v>269</v>
      </c>
      <c r="F214" s="50"/>
      <c r="G214" s="50"/>
      <c r="H214" s="50"/>
      <c r="I214" s="50"/>
      <c r="J214" s="50"/>
      <c r="K214" s="50"/>
      <c r="L214" s="50"/>
      <c r="M214" s="50"/>
      <c r="N214" s="50"/>
      <c r="O214" s="50"/>
      <c r="P214" s="50"/>
      <c r="Q214" s="50"/>
      <c r="R214" s="50"/>
      <c r="S214" s="50"/>
      <c r="T214" s="50"/>
      <c r="U214" s="50"/>
      <c r="AD214" s="12"/>
      <c r="AE214" s="21"/>
      <c r="AF214" s="13"/>
      <c r="AG214" s="13"/>
      <c r="AH214" s="13"/>
      <c r="AI214" s="13"/>
      <c r="AJ214" s="13"/>
      <c r="AK214" s="13"/>
      <c r="AL214" s="13"/>
    </row>
    <row r="215" spans="1:49" x14ac:dyDescent="0.2">
      <c r="D215" s="51" t="s">
        <v>270</v>
      </c>
      <c r="F215" s="50"/>
      <c r="G215" s="50"/>
      <c r="H215" s="50"/>
      <c r="I215" s="50"/>
      <c r="J215" s="50"/>
      <c r="K215" s="50"/>
      <c r="L215" s="50"/>
      <c r="M215" s="50"/>
      <c r="N215" s="50"/>
      <c r="O215" s="50"/>
      <c r="P215" s="50"/>
      <c r="Q215" s="50"/>
      <c r="R215" s="50"/>
      <c r="S215" s="50"/>
      <c r="T215" s="50"/>
      <c r="U215" s="50"/>
      <c r="AD215" s="12"/>
      <c r="AE215" s="21"/>
      <c r="AF215" s="13"/>
      <c r="AG215" s="13"/>
      <c r="AH215" s="13"/>
      <c r="AI215" s="13"/>
      <c r="AJ215" s="13"/>
      <c r="AK215" s="13"/>
      <c r="AL215" s="13"/>
    </row>
    <row r="216" spans="1:49" x14ac:dyDescent="0.2">
      <c r="AD216" s="12"/>
      <c r="AE216" s="21"/>
      <c r="AF216" s="13"/>
      <c r="AG216" s="13"/>
      <c r="AH216" s="13"/>
      <c r="AI216" s="13"/>
      <c r="AJ216" s="13"/>
      <c r="AK216" s="13"/>
      <c r="AL216" s="13"/>
    </row>
    <row r="217" spans="1:49" ht="19" x14ac:dyDescent="0.3">
      <c r="A217" s="22" t="s">
        <v>194</v>
      </c>
      <c r="B217" s="8"/>
    </row>
    <row r="218" spans="1:49" x14ac:dyDescent="0.2">
      <c r="B218" s="9" t="s">
        <v>98</v>
      </c>
      <c r="C218" t="s">
        <v>200</v>
      </c>
      <c r="AD218" s="12"/>
      <c r="AE218" s="21"/>
      <c r="AF218" s="13"/>
      <c r="AG218" s="13"/>
      <c r="AH218" s="13"/>
      <c r="AI218" s="13"/>
      <c r="AJ218" s="13"/>
      <c r="AK218" s="13"/>
      <c r="AL218" s="13"/>
    </row>
    <row r="219" spans="1:49" x14ac:dyDescent="0.2">
      <c r="B219" s="9"/>
      <c r="AD219" s="12"/>
      <c r="AE219" s="21"/>
      <c r="AF219" s="13"/>
      <c r="AG219" s="13"/>
      <c r="AH219" s="13"/>
      <c r="AI219" s="13"/>
      <c r="AJ219" s="13"/>
      <c r="AK219" s="13"/>
      <c r="AL219" s="13"/>
    </row>
    <row r="220" spans="1:49" x14ac:dyDescent="0.2">
      <c r="AD220" s="12"/>
      <c r="AE220" s="21"/>
      <c r="AF220" s="13"/>
      <c r="AG220" s="13"/>
      <c r="AH220" s="13"/>
      <c r="AI220" s="13"/>
      <c r="AJ220" s="13"/>
      <c r="AK220" s="13"/>
      <c r="AL220" s="13"/>
      <c r="AW220" t="s">
        <v>97</v>
      </c>
    </row>
    <row r="221" spans="1:49" x14ac:dyDescent="0.2">
      <c r="AD221" s="12"/>
      <c r="AE221" s="21"/>
      <c r="AF221" s="13"/>
      <c r="AG221" s="13"/>
      <c r="AH221" s="13"/>
      <c r="AI221" s="13"/>
      <c r="AJ221" s="13"/>
      <c r="AK221" s="13"/>
      <c r="AL221" s="13"/>
    </row>
    <row r="222" spans="1:49" x14ac:dyDescent="0.2">
      <c r="AD222" s="12"/>
      <c r="AE222" s="21"/>
      <c r="AF222" s="13"/>
      <c r="AG222" s="13"/>
      <c r="AH222" s="13"/>
      <c r="AI222" s="13"/>
      <c r="AJ222" s="13"/>
      <c r="AK222" s="13"/>
      <c r="AL222" s="13"/>
    </row>
    <row r="223" spans="1:49" x14ac:dyDescent="0.2">
      <c r="AD223" s="12"/>
      <c r="AE223" s="21"/>
      <c r="AF223" s="13"/>
      <c r="AG223" s="13"/>
      <c r="AH223" s="13"/>
      <c r="AI223" s="13"/>
      <c r="AJ223" s="13"/>
      <c r="AK223" s="13"/>
      <c r="AL223" s="13"/>
    </row>
  </sheetData>
  <sheetProtection sheet="1" objects="1" scenarios="1"/>
  <protectedRanges>
    <protectedRange sqref="H88:Y88" name="範囲1_1_2"/>
    <protectedRange sqref="BB124:BG135" name="範囲2"/>
    <protectedRange sqref="BP124:CT135" name="範囲1_1"/>
    <protectedRange sqref="BH124:BO135" name="範囲1_1_1"/>
    <protectedRange sqref="B192:AF195" name="範囲1_1_1_1"/>
  </protectedRanges>
  <mergeCells count="485">
    <mergeCell ref="BN135:BO135"/>
    <mergeCell ref="BP135:BQ135"/>
    <mergeCell ref="BR135:BW135"/>
    <mergeCell ref="BX135:BY135"/>
    <mergeCell ref="BZ135:CO135"/>
    <mergeCell ref="CP135:CT135"/>
    <mergeCell ref="BP134:BQ134"/>
    <mergeCell ref="BR134:BW134"/>
    <mergeCell ref="BX134:BY134"/>
    <mergeCell ref="BZ134:CO134"/>
    <mergeCell ref="CP134:CT134"/>
    <mergeCell ref="BN134:BO134"/>
    <mergeCell ref="BB135:BC135"/>
    <mergeCell ref="BD135:BE135"/>
    <mergeCell ref="BF135:BG135"/>
    <mergeCell ref="BH135:BK135"/>
    <mergeCell ref="BL135:BM135"/>
    <mergeCell ref="BB134:BC134"/>
    <mergeCell ref="BD134:BE134"/>
    <mergeCell ref="BF134:BG134"/>
    <mergeCell ref="BH134:BK134"/>
    <mergeCell ref="BL134:BM134"/>
    <mergeCell ref="BN133:BO133"/>
    <mergeCell ref="BP133:BQ133"/>
    <mergeCell ref="BR133:BW133"/>
    <mergeCell ref="BX133:BY133"/>
    <mergeCell ref="BZ133:CO133"/>
    <mergeCell ref="CP133:CT133"/>
    <mergeCell ref="BP132:BQ132"/>
    <mergeCell ref="BR132:BW132"/>
    <mergeCell ref="BX132:BY132"/>
    <mergeCell ref="BZ132:CO132"/>
    <mergeCell ref="CP132:CT132"/>
    <mergeCell ref="BN132:BO132"/>
    <mergeCell ref="BB133:BC133"/>
    <mergeCell ref="BD133:BE133"/>
    <mergeCell ref="BF133:BG133"/>
    <mergeCell ref="BH133:BK133"/>
    <mergeCell ref="BL133:BM133"/>
    <mergeCell ref="BB132:BC132"/>
    <mergeCell ref="BD132:BE132"/>
    <mergeCell ref="BF132:BG132"/>
    <mergeCell ref="BH132:BK132"/>
    <mergeCell ref="BL132:BM132"/>
    <mergeCell ref="BN131:BO131"/>
    <mergeCell ref="BP131:BQ131"/>
    <mergeCell ref="BR131:BW131"/>
    <mergeCell ref="BX131:BY131"/>
    <mergeCell ref="BZ131:CO131"/>
    <mergeCell ref="CP131:CT131"/>
    <mergeCell ref="BP130:BQ130"/>
    <mergeCell ref="BR130:BW130"/>
    <mergeCell ref="BX130:BY130"/>
    <mergeCell ref="BZ130:CO130"/>
    <mergeCell ref="CP130:CT130"/>
    <mergeCell ref="BN130:BO130"/>
    <mergeCell ref="BB131:BC131"/>
    <mergeCell ref="BD131:BE131"/>
    <mergeCell ref="BF131:BG131"/>
    <mergeCell ref="BH131:BK131"/>
    <mergeCell ref="BL131:BM131"/>
    <mergeCell ref="BB130:BC130"/>
    <mergeCell ref="BD130:BE130"/>
    <mergeCell ref="BF130:BG130"/>
    <mergeCell ref="BH130:BK130"/>
    <mergeCell ref="BL130:BM130"/>
    <mergeCell ref="BN129:BO129"/>
    <mergeCell ref="BP129:BQ129"/>
    <mergeCell ref="BR129:BW129"/>
    <mergeCell ref="BX129:BY129"/>
    <mergeCell ref="BZ129:CO129"/>
    <mergeCell ref="CP129:CT129"/>
    <mergeCell ref="BP128:BQ128"/>
    <mergeCell ref="BR128:BW128"/>
    <mergeCell ref="BX128:BY128"/>
    <mergeCell ref="BZ128:CO128"/>
    <mergeCell ref="CP128:CT128"/>
    <mergeCell ref="BN128:BO128"/>
    <mergeCell ref="BB129:BC129"/>
    <mergeCell ref="BD129:BE129"/>
    <mergeCell ref="BF129:BG129"/>
    <mergeCell ref="BH129:BK129"/>
    <mergeCell ref="BL129:BM129"/>
    <mergeCell ref="BB128:BC128"/>
    <mergeCell ref="BD128:BE128"/>
    <mergeCell ref="BF128:BG128"/>
    <mergeCell ref="BH128:BK128"/>
    <mergeCell ref="BL128:BM128"/>
    <mergeCell ref="BN127:BO127"/>
    <mergeCell ref="BP127:BQ127"/>
    <mergeCell ref="BR127:BW127"/>
    <mergeCell ref="BX127:BY127"/>
    <mergeCell ref="BZ127:CO127"/>
    <mergeCell ref="CP127:CT127"/>
    <mergeCell ref="BP126:BQ126"/>
    <mergeCell ref="BR126:BW126"/>
    <mergeCell ref="BX126:BY126"/>
    <mergeCell ref="BZ126:CO126"/>
    <mergeCell ref="CP126:CT126"/>
    <mergeCell ref="BN126:BO126"/>
    <mergeCell ref="BB127:BC127"/>
    <mergeCell ref="BD127:BE127"/>
    <mergeCell ref="BF127:BG127"/>
    <mergeCell ref="BH127:BK127"/>
    <mergeCell ref="BL127:BM127"/>
    <mergeCell ref="BB126:BC126"/>
    <mergeCell ref="BD126:BE126"/>
    <mergeCell ref="BF126:BG126"/>
    <mergeCell ref="BH126:BK126"/>
    <mergeCell ref="BL126:BM126"/>
    <mergeCell ref="BX125:BY125"/>
    <mergeCell ref="BZ125:CO125"/>
    <mergeCell ref="CP125:CT125"/>
    <mergeCell ref="BP124:BQ124"/>
    <mergeCell ref="BR124:BW124"/>
    <mergeCell ref="BX124:BY124"/>
    <mergeCell ref="BZ124:CO124"/>
    <mergeCell ref="CP124:CT124"/>
    <mergeCell ref="BN124:BO124"/>
    <mergeCell ref="BN123:BO123"/>
    <mergeCell ref="BL122:BO122"/>
    <mergeCell ref="BP122:BQ123"/>
    <mergeCell ref="BR122:BW123"/>
    <mergeCell ref="BB125:BC125"/>
    <mergeCell ref="BD125:BE125"/>
    <mergeCell ref="BF125:BG125"/>
    <mergeCell ref="BH125:BK125"/>
    <mergeCell ref="BL125:BM125"/>
    <mergeCell ref="BB124:BC124"/>
    <mergeCell ref="BD124:BE124"/>
    <mergeCell ref="BF124:BG124"/>
    <mergeCell ref="BH124:BK124"/>
    <mergeCell ref="BL124:BM124"/>
    <mergeCell ref="BN125:BO125"/>
    <mergeCell ref="BP125:BQ125"/>
    <mergeCell ref="BR125:BW125"/>
    <mergeCell ref="BX122:BY123"/>
    <mergeCell ref="BZ122:CO123"/>
    <mergeCell ref="CP122:CT123"/>
    <mergeCell ref="AZ133:BA133"/>
    <mergeCell ref="AZ134:BA134"/>
    <mergeCell ref="AZ135:BA135"/>
    <mergeCell ref="BB121:BG121"/>
    <mergeCell ref="BH121:BO121"/>
    <mergeCell ref="BP121:CT121"/>
    <mergeCell ref="BB122:BC122"/>
    <mergeCell ref="BD122:BE122"/>
    <mergeCell ref="BF122:BG122"/>
    <mergeCell ref="BH122:BK122"/>
    <mergeCell ref="AZ127:BA127"/>
    <mergeCell ref="AZ128:BA128"/>
    <mergeCell ref="AZ129:BA129"/>
    <mergeCell ref="AZ130:BA130"/>
    <mergeCell ref="AZ131:BA131"/>
    <mergeCell ref="AZ132:BA132"/>
    <mergeCell ref="BB123:BC123"/>
    <mergeCell ref="BD123:BE123"/>
    <mergeCell ref="BF123:BG123"/>
    <mergeCell ref="BH123:BK123"/>
    <mergeCell ref="BL123:BM123"/>
    <mergeCell ref="AZ121:BA123"/>
    <mergeCell ref="AZ124:BA124"/>
    <mergeCell ref="AZ125:BA125"/>
    <mergeCell ref="AZ126:BA126"/>
    <mergeCell ref="B152:H152"/>
    <mergeCell ref="B153:H153"/>
    <mergeCell ref="B151:H151"/>
    <mergeCell ref="B150:H150"/>
    <mergeCell ref="E135:H135"/>
    <mergeCell ref="J143:AM143"/>
    <mergeCell ref="M145:N145"/>
    <mergeCell ref="M135:Q135"/>
    <mergeCell ref="M149:N149"/>
    <mergeCell ref="AH153:AI153"/>
    <mergeCell ref="AQ133:AR133"/>
    <mergeCell ref="AS132:AU132"/>
    <mergeCell ref="AQ134:AR134"/>
    <mergeCell ref="AS133:AU133"/>
    <mergeCell ref="R133:X133"/>
    <mergeCell ref="Y134:AG134"/>
    <mergeCell ref="AQ131:AR131"/>
    <mergeCell ref="AH132:AP132"/>
    <mergeCell ref="M153:N153"/>
    <mergeCell ref="AV135:AW135"/>
    <mergeCell ref="A1:BC1"/>
    <mergeCell ref="B2:AY2"/>
    <mergeCell ref="B144:H146"/>
    <mergeCell ref="B147:H147"/>
    <mergeCell ref="AX135:AY135"/>
    <mergeCell ref="AQ135:AR135"/>
    <mergeCell ref="M132:Q132"/>
    <mergeCell ref="C135:D135"/>
    <mergeCell ref="B3:AY3"/>
    <mergeCell ref="AX134:AY134"/>
    <mergeCell ref="AV134:AW134"/>
    <mergeCell ref="AH134:AP134"/>
    <mergeCell ref="Y132:AG132"/>
    <mergeCell ref="R134:X134"/>
    <mergeCell ref="M134:Q134"/>
    <mergeCell ref="AH129:AP129"/>
    <mergeCell ref="R131:X131"/>
    <mergeCell ref="AH130:AP130"/>
    <mergeCell ref="Y129:AG129"/>
    <mergeCell ref="M133:Q133"/>
    <mergeCell ref="Y133:AG133"/>
    <mergeCell ref="R132:X132"/>
    <mergeCell ref="M131:Q131"/>
    <mergeCell ref="AS134:AU134"/>
    <mergeCell ref="M146:N146"/>
    <mergeCell ref="B148:H148"/>
    <mergeCell ref="M152:N152"/>
    <mergeCell ref="I135:L135"/>
    <mergeCell ref="R135:X135"/>
    <mergeCell ref="Y135:AG135"/>
    <mergeCell ref="AH135:AP135"/>
    <mergeCell ref="W147:X147"/>
    <mergeCell ref="W148:X148"/>
    <mergeCell ref="W149:X149"/>
    <mergeCell ref="W150:X150"/>
    <mergeCell ref="W151:X151"/>
    <mergeCell ref="W152:X152"/>
    <mergeCell ref="M151:N151"/>
    <mergeCell ref="M150:N150"/>
    <mergeCell ref="B149:H149"/>
    <mergeCell ref="AH147:AI147"/>
    <mergeCell ref="AH148:AI148"/>
    <mergeCell ref="AH149:AI149"/>
    <mergeCell ref="AH150:AI150"/>
    <mergeCell ref="AH151:AI151"/>
    <mergeCell ref="AH152:AI152"/>
    <mergeCell ref="B155:H155"/>
    <mergeCell ref="B157:H157"/>
    <mergeCell ref="M158:N158"/>
    <mergeCell ref="M157:N157"/>
    <mergeCell ref="B158:H158"/>
    <mergeCell ref="B154:H154"/>
    <mergeCell ref="J161:R161"/>
    <mergeCell ref="M148:N148"/>
    <mergeCell ref="M147:N147"/>
    <mergeCell ref="J166:K166"/>
    <mergeCell ref="L166:R166"/>
    <mergeCell ref="J164:K164"/>
    <mergeCell ref="L164:R164"/>
    <mergeCell ref="J165:K165"/>
    <mergeCell ref="L165:R165"/>
    <mergeCell ref="J163:K163"/>
    <mergeCell ref="L163:R163"/>
    <mergeCell ref="M156:N156"/>
    <mergeCell ref="AS135:AU135"/>
    <mergeCell ref="C130:D130"/>
    <mergeCell ref="C129:D129"/>
    <mergeCell ref="E129:H129"/>
    <mergeCell ref="I129:L129"/>
    <mergeCell ref="E130:H130"/>
    <mergeCell ref="I130:L130"/>
    <mergeCell ref="M129:Q129"/>
    <mergeCell ref="R129:X129"/>
    <mergeCell ref="Y131:AG131"/>
    <mergeCell ref="C131:D131"/>
    <mergeCell ref="E131:H131"/>
    <mergeCell ref="I131:L131"/>
    <mergeCell ref="C134:D134"/>
    <mergeCell ref="C132:D132"/>
    <mergeCell ref="C133:D133"/>
    <mergeCell ref="E132:H132"/>
    <mergeCell ref="I132:L132"/>
    <mergeCell ref="E133:H133"/>
    <mergeCell ref="I133:L133"/>
    <mergeCell ref="E134:H134"/>
    <mergeCell ref="I134:L134"/>
    <mergeCell ref="AQ130:AR130"/>
    <mergeCell ref="AX128:AY128"/>
    <mergeCell ref="AS127:AU127"/>
    <mergeCell ref="AH127:AP127"/>
    <mergeCell ref="E128:H128"/>
    <mergeCell ref="I128:L128"/>
    <mergeCell ref="M128:Q128"/>
    <mergeCell ref="I127:L127"/>
    <mergeCell ref="M127:Q127"/>
    <mergeCell ref="R128:X128"/>
    <mergeCell ref="Y128:AG128"/>
    <mergeCell ref="E127:H127"/>
    <mergeCell ref="AS126:AU126"/>
    <mergeCell ref="AV126:AW126"/>
    <mergeCell ref="M130:Q130"/>
    <mergeCell ref="R130:X130"/>
    <mergeCell ref="Y130:AG130"/>
    <mergeCell ref="R126:X126"/>
    <mergeCell ref="Y126:AG126"/>
    <mergeCell ref="AQ129:AR129"/>
    <mergeCell ref="AV128:AW128"/>
    <mergeCell ref="AS128:AU128"/>
    <mergeCell ref="AV129:AW129"/>
    <mergeCell ref="AV130:AW130"/>
    <mergeCell ref="AS130:AU130"/>
    <mergeCell ref="AS129:AU129"/>
    <mergeCell ref="AX131:AY131"/>
    <mergeCell ref="AS131:AU131"/>
    <mergeCell ref="AV131:AW131"/>
    <mergeCell ref="AX130:AY130"/>
    <mergeCell ref="AX133:AY133"/>
    <mergeCell ref="AH133:AP133"/>
    <mergeCell ref="AV133:AW133"/>
    <mergeCell ref="AH131:AP131"/>
    <mergeCell ref="AQ132:AR132"/>
    <mergeCell ref="AX126:AY126"/>
    <mergeCell ref="AX132:AY132"/>
    <mergeCell ref="AV132:AW132"/>
    <mergeCell ref="AX129:AY129"/>
    <mergeCell ref="AV127:AW127"/>
    <mergeCell ref="AX127:AY127"/>
    <mergeCell ref="AQ127:AR127"/>
    <mergeCell ref="C124:D124"/>
    <mergeCell ref="C125:D125"/>
    <mergeCell ref="E125:H125"/>
    <mergeCell ref="I125:L125"/>
    <mergeCell ref="AX125:AY125"/>
    <mergeCell ref="I124:L124"/>
    <mergeCell ref="AS125:AU125"/>
    <mergeCell ref="Y125:AG125"/>
    <mergeCell ref="AH128:AP128"/>
    <mergeCell ref="AQ128:AR128"/>
    <mergeCell ref="AQ125:AR125"/>
    <mergeCell ref="AH126:AP126"/>
    <mergeCell ref="AQ126:AR126"/>
    <mergeCell ref="C127:D127"/>
    <mergeCell ref="R127:X127"/>
    <mergeCell ref="Y127:AG127"/>
    <mergeCell ref="M125:Q125"/>
    <mergeCell ref="AV125:AW125"/>
    <mergeCell ref="AQ121:AR123"/>
    <mergeCell ref="AS121:AY121"/>
    <mergeCell ref="AS122:AU123"/>
    <mergeCell ref="AV122:AW123"/>
    <mergeCell ref="AX122:AY123"/>
    <mergeCell ref="M124:Q124"/>
    <mergeCell ref="AX124:AY124"/>
    <mergeCell ref="AV124:AW124"/>
    <mergeCell ref="AQ124:AR124"/>
    <mergeCell ref="AS124:AU124"/>
    <mergeCell ref="AH121:AP123"/>
    <mergeCell ref="AH124:AP124"/>
    <mergeCell ref="AH125:AP125"/>
    <mergeCell ref="C76:G76"/>
    <mergeCell ref="H76:Y76"/>
    <mergeCell ref="C77:G77"/>
    <mergeCell ref="H77:Y77"/>
    <mergeCell ref="H86:Y86"/>
    <mergeCell ref="H88:P88"/>
    <mergeCell ref="Q88:S88"/>
    <mergeCell ref="T88:Y88"/>
    <mergeCell ref="C95:G95"/>
    <mergeCell ref="C92:G92"/>
    <mergeCell ref="H92:Y92"/>
    <mergeCell ref="H95:Y95"/>
    <mergeCell ref="C78:G78"/>
    <mergeCell ref="H78:Y78"/>
    <mergeCell ref="C90:G90"/>
    <mergeCell ref="C91:G91"/>
    <mergeCell ref="H91:Y91"/>
    <mergeCell ref="C85:G85"/>
    <mergeCell ref="H85:Y85"/>
    <mergeCell ref="C86:G86"/>
    <mergeCell ref="C94:G94"/>
    <mergeCell ref="H94:Y94"/>
    <mergeCell ref="B179:E179"/>
    <mergeCell ref="B180:E180"/>
    <mergeCell ref="B181:E181"/>
    <mergeCell ref="B177:E177"/>
    <mergeCell ref="F177:I177"/>
    <mergeCell ref="B176:I176"/>
    <mergeCell ref="F181:G181"/>
    <mergeCell ref="H181:I181"/>
    <mergeCell ref="F178:G178"/>
    <mergeCell ref="H178:I178"/>
    <mergeCell ref="F179:G179"/>
    <mergeCell ref="H179:I179"/>
    <mergeCell ref="F180:G180"/>
    <mergeCell ref="H180:I180"/>
    <mergeCell ref="U165:V165"/>
    <mergeCell ref="W165:AC165"/>
    <mergeCell ref="U166:V166"/>
    <mergeCell ref="W166:AC166"/>
    <mergeCell ref="E121:H123"/>
    <mergeCell ref="I121:L123"/>
    <mergeCell ref="C99:G99"/>
    <mergeCell ref="M121:Q123"/>
    <mergeCell ref="C97:G97"/>
    <mergeCell ref="H97:Y97"/>
    <mergeCell ref="W153:X153"/>
    <mergeCell ref="W154:X154"/>
    <mergeCell ref="R121:X123"/>
    <mergeCell ref="R125:X125"/>
    <mergeCell ref="C126:D126"/>
    <mergeCell ref="E126:H126"/>
    <mergeCell ref="I126:L126"/>
    <mergeCell ref="M126:Q126"/>
    <mergeCell ref="C128:D128"/>
    <mergeCell ref="J162:K162"/>
    <mergeCell ref="L162:R162"/>
    <mergeCell ref="B156:H156"/>
    <mergeCell ref="M155:N155"/>
    <mergeCell ref="M154:N154"/>
    <mergeCell ref="AF167:AG167"/>
    <mergeCell ref="AH167:AN167"/>
    <mergeCell ref="C96:G96"/>
    <mergeCell ref="C87:G87"/>
    <mergeCell ref="AH145:AI145"/>
    <mergeCell ref="AH146:AI146"/>
    <mergeCell ref="W145:X145"/>
    <mergeCell ref="H96:Y96"/>
    <mergeCell ref="H87:Y87"/>
    <mergeCell ref="C88:G88"/>
    <mergeCell ref="C89:G89"/>
    <mergeCell ref="H89:Y89"/>
    <mergeCell ref="H90:Y90"/>
    <mergeCell ref="H99:Y99"/>
    <mergeCell ref="R124:X124"/>
    <mergeCell ref="Y124:AG124"/>
    <mergeCell ref="E124:H124"/>
    <mergeCell ref="C100:G100"/>
    <mergeCell ref="H100:Y100"/>
    <mergeCell ref="Y121:AG123"/>
    <mergeCell ref="C121:D123"/>
    <mergeCell ref="W146:X146"/>
    <mergeCell ref="C93:G93"/>
    <mergeCell ref="H93:Y93"/>
    <mergeCell ref="U162:V162"/>
    <mergeCell ref="W162:AC162"/>
    <mergeCell ref="U163:V163"/>
    <mergeCell ref="W163:AC163"/>
    <mergeCell ref="U164:V164"/>
    <mergeCell ref="W164:AC164"/>
    <mergeCell ref="AH155:AI155"/>
    <mergeCell ref="AH156:AI156"/>
    <mergeCell ref="AH157:AI157"/>
    <mergeCell ref="AH158:AI158"/>
    <mergeCell ref="W157:X157"/>
    <mergeCell ref="W158:X158"/>
    <mergeCell ref="W155:X155"/>
    <mergeCell ref="W156:X156"/>
    <mergeCell ref="AH154:AI154"/>
    <mergeCell ref="B189:AF189"/>
    <mergeCell ref="B190:C191"/>
    <mergeCell ref="D190:I191"/>
    <mergeCell ref="J190:K191"/>
    <mergeCell ref="L190:AA191"/>
    <mergeCell ref="AB190:AF191"/>
    <mergeCell ref="AF166:AG166"/>
    <mergeCell ref="AH166:AN166"/>
    <mergeCell ref="AF162:AG162"/>
    <mergeCell ref="AH162:AN162"/>
    <mergeCell ref="AF163:AG163"/>
    <mergeCell ref="AH163:AN163"/>
    <mergeCell ref="AF164:AG164"/>
    <mergeCell ref="AH164:AN164"/>
    <mergeCell ref="AF161:AN161"/>
    <mergeCell ref="AF165:AG165"/>
    <mergeCell ref="AH165:AN165"/>
    <mergeCell ref="B178:E178"/>
    <mergeCell ref="U161:AC161"/>
    <mergeCell ref="J167:K167"/>
    <mergeCell ref="L167:R167"/>
    <mergeCell ref="U167:V167"/>
    <mergeCell ref="W167:AC167"/>
    <mergeCell ref="B192:C192"/>
    <mergeCell ref="D192:I192"/>
    <mergeCell ref="J192:K192"/>
    <mergeCell ref="L192:AA192"/>
    <mergeCell ref="AB192:AF192"/>
    <mergeCell ref="B193:C193"/>
    <mergeCell ref="D193:I193"/>
    <mergeCell ref="J193:K193"/>
    <mergeCell ref="L193:AA193"/>
    <mergeCell ref="AB193:AF193"/>
    <mergeCell ref="B194:C194"/>
    <mergeCell ref="D194:I194"/>
    <mergeCell ref="J194:K194"/>
    <mergeCell ref="L194:AA194"/>
    <mergeCell ref="AB194:AF194"/>
    <mergeCell ref="B195:C195"/>
    <mergeCell ref="D195:I195"/>
    <mergeCell ref="J195:K195"/>
    <mergeCell ref="L195:AA195"/>
    <mergeCell ref="AB195:AF195"/>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69" max="54" man="1"/>
    <brk id="137"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J65"/>
  <sheetViews>
    <sheetView zoomScale="85" zoomScaleNormal="85" zoomScaleSheetLayoutView="100" workbookViewId="0"/>
  </sheetViews>
  <sheetFormatPr defaultColWidth="13" defaultRowHeight="13" x14ac:dyDescent="0.2"/>
  <cols>
    <col min="1" max="57" width="2.36328125" customWidth="1"/>
    <col min="58" max="96" width="3.08984375" customWidth="1"/>
    <col min="97" max="119" width="2.36328125" customWidth="1"/>
  </cols>
  <sheetData>
    <row r="1" spans="1:114" ht="19" x14ac:dyDescent="0.3">
      <c r="A1" s="3" t="s">
        <v>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4"/>
      <c r="CT1" s="4"/>
      <c r="CU1" s="4"/>
      <c r="CV1" s="4"/>
      <c r="CW1" s="4"/>
      <c r="CX1" s="4"/>
      <c r="CY1" s="4"/>
      <c r="CZ1" s="4"/>
      <c r="DA1" s="4"/>
      <c r="DB1" s="4"/>
    </row>
    <row r="2" spans="1:114"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4"/>
      <c r="CT2" s="4"/>
      <c r="CU2" s="4"/>
      <c r="CV2" s="4"/>
      <c r="CW2" s="4"/>
      <c r="CX2" s="4"/>
      <c r="CY2" s="4"/>
      <c r="CZ2" s="4"/>
      <c r="DA2" s="4"/>
      <c r="DB2" s="4"/>
    </row>
    <row r="3" spans="1:114" x14ac:dyDescent="0.2">
      <c r="A3" s="247" t="s">
        <v>8</v>
      </c>
      <c r="B3" s="247"/>
      <c r="C3" s="247"/>
      <c r="D3" s="247"/>
      <c r="E3" s="247"/>
      <c r="F3" s="253" t="s">
        <v>318</v>
      </c>
      <c r="G3" s="254"/>
      <c r="H3" s="254"/>
      <c r="I3" s="254"/>
      <c r="J3" s="254"/>
      <c r="K3" s="254"/>
      <c r="L3" s="254"/>
      <c r="M3" s="254"/>
      <c r="N3" s="254"/>
      <c r="O3" s="254"/>
      <c r="P3" s="254"/>
      <c r="Q3" s="254"/>
      <c r="R3" s="254"/>
      <c r="S3" s="254"/>
      <c r="T3" s="254"/>
      <c r="U3" s="254"/>
      <c r="V3" s="254"/>
      <c r="W3" s="255"/>
      <c r="X3" s="4"/>
      <c r="Y3" s="4"/>
      <c r="Z3" s="4"/>
      <c r="AA3" s="4"/>
      <c r="AB3" s="4" t="s">
        <v>0</v>
      </c>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4"/>
      <c r="CT3" s="4"/>
      <c r="CU3" s="4"/>
      <c r="CV3" s="4"/>
      <c r="CW3" s="4"/>
      <c r="CX3" s="4"/>
      <c r="CY3" s="4"/>
      <c r="CZ3" s="4"/>
      <c r="DA3" s="4"/>
      <c r="DB3" s="4"/>
    </row>
    <row r="4" spans="1:114" x14ac:dyDescent="0.2">
      <c r="A4" s="247" t="s">
        <v>9</v>
      </c>
      <c r="B4" s="247"/>
      <c r="C4" s="247"/>
      <c r="D4" s="247"/>
      <c r="E4" s="247"/>
      <c r="F4" s="256" t="s">
        <v>319</v>
      </c>
      <c r="G4" s="148"/>
      <c r="H4" s="148"/>
      <c r="I4" s="148"/>
      <c r="J4" s="148"/>
      <c r="K4" s="148"/>
      <c r="L4" s="148"/>
      <c r="M4" s="148"/>
      <c r="N4" s="148"/>
      <c r="O4" s="148"/>
      <c r="P4" s="148"/>
      <c r="Q4" s="148"/>
      <c r="R4" s="148"/>
      <c r="S4" s="148"/>
      <c r="T4" s="148"/>
      <c r="U4" s="148"/>
      <c r="V4" s="148"/>
      <c r="W4" s="148"/>
      <c r="X4" s="4"/>
      <c r="Y4" s="4"/>
      <c r="Z4" s="4"/>
      <c r="AA4" s="4"/>
      <c r="AB4" s="4" t="s">
        <v>1</v>
      </c>
      <c r="AC4" s="4" t="s">
        <v>2</v>
      </c>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4"/>
      <c r="CT4" s="4"/>
      <c r="CU4" s="4"/>
      <c r="CV4" s="4"/>
      <c r="CW4" s="4"/>
      <c r="CX4" s="4"/>
      <c r="CY4" s="4"/>
      <c r="CZ4" s="4"/>
      <c r="DA4" s="4"/>
      <c r="DB4" s="4"/>
    </row>
    <row r="5" spans="1:114" x14ac:dyDescent="0.2">
      <c r="A5" s="247" t="s">
        <v>10</v>
      </c>
      <c r="B5" s="247"/>
      <c r="C5" s="247"/>
      <c r="D5" s="247"/>
      <c r="E5" s="247"/>
      <c r="F5" s="148" t="s">
        <v>320</v>
      </c>
      <c r="G5" s="148"/>
      <c r="H5" s="148"/>
      <c r="I5" s="148"/>
      <c r="J5" s="148"/>
      <c r="K5" s="148"/>
      <c r="L5" s="148"/>
      <c r="M5" s="148"/>
      <c r="N5" s="148"/>
      <c r="O5" s="148"/>
      <c r="P5" s="148"/>
      <c r="Q5" s="148"/>
      <c r="R5" s="148"/>
      <c r="S5" s="148"/>
      <c r="T5" s="148"/>
      <c r="U5" s="148"/>
      <c r="V5" s="148"/>
      <c r="W5" s="148"/>
      <c r="X5" s="4"/>
      <c r="Y5" s="4"/>
      <c r="Z5" s="4"/>
      <c r="AA5" s="4"/>
      <c r="AB5" s="4"/>
      <c r="AC5" s="4" t="s">
        <v>5</v>
      </c>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4"/>
      <c r="CT5" s="4"/>
      <c r="CU5" s="4"/>
      <c r="CV5" s="4"/>
      <c r="CW5" s="4"/>
      <c r="CX5" s="4"/>
      <c r="CY5" s="4"/>
      <c r="CZ5" s="4"/>
      <c r="DA5" s="4"/>
      <c r="DB5" s="4"/>
    </row>
    <row r="6" spans="1:114" x14ac:dyDescent="0.2">
      <c r="A6" s="247" t="s">
        <v>17</v>
      </c>
      <c r="B6" s="247"/>
      <c r="C6" s="247"/>
      <c r="D6" s="247"/>
      <c r="E6" s="247"/>
      <c r="F6" s="148"/>
      <c r="G6" s="148"/>
      <c r="H6" s="148"/>
      <c r="I6" s="148"/>
      <c r="J6" s="148"/>
      <c r="K6" s="148"/>
      <c r="L6" s="148"/>
      <c r="M6" s="148"/>
      <c r="N6" s="148"/>
      <c r="O6" s="148"/>
      <c r="P6" s="148"/>
      <c r="Q6" s="148"/>
      <c r="R6" s="148"/>
      <c r="S6" s="148"/>
      <c r="T6" s="148"/>
      <c r="U6" s="148"/>
      <c r="V6" s="148"/>
      <c r="W6" s="148"/>
      <c r="X6" s="4"/>
      <c r="Y6" s="4"/>
      <c r="Z6" s="4"/>
      <c r="AA6" s="4"/>
      <c r="AB6" s="4"/>
      <c r="AC6" s="4" t="s">
        <v>3</v>
      </c>
      <c r="AD6" s="4"/>
      <c r="AE6" s="4"/>
      <c r="AF6" s="4"/>
      <c r="AG6" s="4"/>
      <c r="AH6" s="4"/>
      <c r="AI6" s="4"/>
      <c r="AJ6" s="4"/>
      <c r="AK6" s="4"/>
      <c r="AL6" s="4"/>
      <c r="AM6" s="4"/>
      <c r="AN6" s="4"/>
      <c r="AO6" s="4"/>
      <c r="AP6" s="4"/>
      <c r="AQ6" s="4"/>
      <c r="AR6" s="4"/>
      <c r="AS6" s="4"/>
      <c r="AT6" s="4"/>
      <c r="AU6" s="5"/>
      <c r="AV6" s="5"/>
      <c r="AW6" s="4"/>
      <c r="AX6" s="4"/>
      <c r="AY6" s="4"/>
      <c r="AZ6" s="4"/>
      <c r="BA6" s="4"/>
      <c r="BB6" s="4"/>
      <c r="BC6" s="4"/>
      <c r="BD6" s="4"/>
      <c r="BE6" s="4"/>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4"/>
      <c r="CT6" s="4"/>
      <c r="CU6" s="4"/>
      <c r="CV6" s="4"/>
      <c r="CW6" s="4"/>
      <c r="CX6" s="4"/>
      <c r="CY6" s="4"/>
      <c r="CZ6" s="4"/>
      <c r="DA6" s="4"/>
      <c r="DB6" s="4"/>
    </row>
    <row r="7" spans="1:114" x14ac:dyDescent="0.2">
      <c r="A7" s="247" t="s">
        <v>204</v>
      </c>
      <c r="B7" s="247"/>
      <c r="C7" s="247"/>
      <c r="D7" s="247"/>
      <c r="E7" s="247"/>
      <c r="F7" s="197"/>
      <c r="G7" s="198"/>
      <c r="H7" s="198"/>
      <c r="I7" s="198"/>
      <c r="J7" s="198"/>
      <c r="K7" s="198"/>
      <c r="L7" s="198"/>
      <c r="M7" s="198"/>
      <c r="N7" s="198"/>
      <c r="O7" s="198"/>
      <c r="P7" s="198"/>
      <c r="Q7" s="198"/>
      <c r="R7" s="198"/>
      <c r="S7" s="198"/>
      <c r="T7" s="198"/>
      <c r="U7" s="198"/>
      <c r="V7" s="198"/>
      <c r="W7" s="355"/>
      <c r="X7" s="4"/>
      <c r="Y7" s="4"/>
      <c r="Z7" s="4"/>
      <c r="AA7" s="4"/>
      <c r="AB7" s="4"/>
      <c r="AC7" s="4"/>
      <c r="AD7" s="4"/>
      <c r="AE7" s="4"/>
      <c r="AF7" s="4"/>
      <c r="AG7" s="4"/>
      <c r="AH7" s="4"/>
      <c r="AI7" s="4"/>
      <c r="AJ7" s="4"/>
      <c r="AK7" s="4"/>
      <c r="AL7" s="4"/>
      <c r="AM7" s="4"/>
      <c r="AN7" s="4"/>
      <c r="AO7" s="4"/>
      <c r="AP7" s="4"/>
      <c r="AQ7" s="4"/>
      <c r="AR7" s="4"/>
      <c r="AS7" s="4"/>
      <c r="AT7" s="4"/>
      <c r="AU7" s="5"/>
      <c r="AV7" s="5"/>
      <c r="AW7" s="4"/>
      <c r="AX7" s="4"/>
      <c r="AY7" s="4"/>
      <c r="AZ7" s="4"/>
      <c r="BA7" s="4"/>
      <c r="BB7" s="4"/>
      <c r="BC7" s="4"/>
      <c r="BD7" s="4"/>
      <c r="BE7" s="4"/>
      <c r="BF7" s="25"/>
      <c r="BG7" s="25"/>
      <c r="BH7" s="25"/>
      <c r="BI7" s="25"/>
      <c r="BJ7" s="25"/>
      <c r="BK7" s="25"/>
      <c r="BL7" s="25"/>
      <c r="BM7" s="25"/>
      <c r="BN7" s="4"/>
      <c r="BO7" s="4"/>
      <c r="BP7" s="4"/>
      <c r="BQ7" s="4"/>
      <c r="BR7" s="4"/>
      <c r="BS7" s="4"/>
      <c r="BT7" s="4"/>
      <c r="BU7" s="4"/>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4"/>
      <c r="DJ7" s="4"/>
    </row>
    <row r="8" spans="1:114" x14ac:dyDescent="0.2">
      <c r="A8" s="247" t="s">
        <v>18</v>
      </c>
      <c r="B8" s="247"/>
      <c r="C8" s="247"/>
      <c r="D8" s="247"/>
      <c r="E8" s="247"/>
      <c r="F8" s="148"/>
      <c r="G8" s="148"/>
      <c r="H8" s="148"/>
      <c r="I8" s="148"/>
      <c r="J8" s="148"/>
      <c r="K8" s="148"/>
      <c r="L8" s="148"/>
      <c r="M8" s="148"/>
      <c r="N8" s="148"/>
      <c r="O8" s="148"/>
      <c r="P8" s="148"/>
      <c r="Q8" s="148"/>
      <c r="R8" s="148"/>
      <c r="S8" s="148"/>
      <c r="T8" s="148"/>
      <c r="U8" s="148"/>
      <c r="V8" s="148"/>
      <c r="W8" s="148"/>
      <c r="X8" s="4"/>
      <c r="Y8" s="4"/>
      <c r="Z8" s="4"/>
      <c r="AA8" s="4"/>
      <c r="AB8" s="4"/>
      <c r="AC8" s="4"/>
      <c r="AD8" s="4"/>
      <c r="AE8" s="4"/>
      <c r="AF8" s="4"/>
      <c r="AG8" s="4"/>
      <c r="AH8" s="4"/>
      <c r="AI8" s="4"/>
      <c r="AJ8" s="4"/>
      <c r="AK8" s="4"/>
      <c r="AL8" s="4"/>
      <c r="AM8" s="4"/>
      <c r="AN8" s="4"/>
      <c r="AO8" s="4"/>
      <c r="AP8" s="4"/>
      <c r="AQ8" s="4"/>
      <c r="AR8" s="4"/>
      <c r="AS8" s="4"/>
      <c r="AT8" s="4"/>
      <c r="AU8" s="5"/>
      <c r="AV8" s="5"/>
      <c r="AW8" s="4"/>
      <c r="AX8" s="4"/>
      <c r="AY8" s="4"/>
      <c r="AZ8" s="4"/>
      <c r="BA8" s="4"/>
      <c r="BB8" s="4"/>
      <c r="BC8" s="4"/>
      <c r="BD8" s="4"/>
      <c r="BE8" s="4"/>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4"/>
      <c r="CT8" s="4"/>
      <c r="CU8" s="4"/>
      <c r="CV8" s="4"/>
      <c r="CW8" s="4"/>
      <c r="CX8" s="4"/>
      <c r="CY8" s="4"/>
      <c r="CZ8" s="4"/>
      <c r="DA8" s="4"/>
      <c r="DB8" s="4"/>
    </row>
    <row r="9" spans="1:114" x14ac:dyDescent="0.2">
      <c r="A9" s="247" t="s">
        <v>19</v>
      </c>
      <c r="B9" s="247"/>
      <c r="C9" s="247"/>
      <c r="D9" s="247"/>
      <c r="E9" s="247"/>
      <c r="F9" s="356"/>
      <c r="G9" s="357"/>
      <c r="H9" s="357"/>
      <c r="I9" s="357"/>
      <c r="J9" s="357"/>
      <c r="K9" s="357"/>
      <c r="L9" s="357"/>
      <c r="M9" s="357"/>
      <c r="N9" s="358"/>
      <c r="O9" s="356" t="s">
        <v>317</v>
      </c>
      <c r="P9" s="357"/>
      <c r="Q9" s="358"/>
      <c r="R9" s="197"/>
      <c r="S9" s="198"/>
      <c r="T9" s="198"/>
      <c r="U9" s="198"/>
      <c r="V9" s="198"/>
      <c r="W9" s="355"/>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25"/>
      <c r="BG9" s="25"/>
      <c r="BH9" s="25"/>
      <c r="BI9" s="25"/>
      <c r="BJ9" s="25"/>
      <c r="BK9" s="25"/>
      <c r="BL9" s="25"/>
      <c r="BM9" s="25"/>
      <c r="BN9" s="4"/>
      <c r="BO9" s="4"/>
      <c r="BP9" s="4"/>
      <c r="BQ9" s="4"/>
      <c r="BR9" s="4"/>
      <c r="BS9" s="4"/>
      <c r="BT9" s="4"/>
      <c r="BU9" s="4"/>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4"/>
      <c r="DJ9" s="4"/>
    </row>
    <row r="10" spans="1:114" x14ac:dyDescent="0.2">
      <c r="A10" s="247" t="s">
        <v>20</v>
      </c>
      <c r="B10" s="247"/>
      <c r="C10" s="247"/>
      <c r="D10" s="247"/>
      <c r="E10" s="247"/>
      <c r="F10" s="247"/>
      <c r="G10" s="247"/>
      <c r="H10" s="247"/>
      <c r="I10" s="247"/>
      <c r="J10" s="247"/>
      <c r="K10" s="247"/>
      <c r="L10" s="247"/>
      <c r="M10" s="247"/>
      <c r="N10" s="247"/>
      <c r="O10" s="247"/>
      <c r="P10" s="247"/>
      <c r="Q10" s="247"/>
      <c r="R10" s="247"/>
      <c r="S10" s="247"/>
      <c r="T10" s="247"/>
      <c r="U10" s="247"/>
      <c r="V10" s="247"/>
      <c r="W10" s="247"/>
      <c r="X10" s="4"/>
      <c r="Y10" s="4"/>
      <c r="Z10" s="4"/>
      <c r="AA10" s="4"/>
      <c r="AB10" s="4"/>
      <c r="AC10" s="4"/>
      <c r="AD10" s="4"/>
      <c r="AE10" s="4"/>
      <c r="AF10" s="4"/>
      <c r="AG10" s="4"/>
      <c r="AH10" s="4"/>
      <c r="AI10" s="4"/>
      <c r="AJ10" s="4"/>
      <c r="AK10" s="4"/>
      <c r="AL10" s="4"/>
      <c r="AM10" s="4"/>
      <c r="AN10" s="4"/>
      <c r="AO10" s="4"/>
      <c r="AP10" s="4"/>
      <c r="AQ10" s="4"/>
      <c r="AR10" s="4"/>
      <c r="AS10" s="4"/>
      <c r="AT10" s="4"/>
      <c r="AU10" s="5"/>
      <c r="AV10" s="5"/>
      <c r="AW10" s="4"/>
      <c r="AX10" s="4"/>
      <c r="AY10" s="4"/>
      <c r="AZ10" s="4"/>
      <c r="BA10" s="4"/>
      <c r="BB10" s="4"/>
      <c r="BC10" s="4"/>
      <c r="BD10" s="4"/>
      <c r="BE10" s="4"/>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4"/>
      <c r="CT10" s="4"/>
      <c r="CU10" s="4"/>
      <c r="CV10" s="4"/>
      <c r="CW10" s="4"/>
      <c r="CX10" s="4"/>
      <c r="CY10" s="4"/>
      <c r="CZ10" s="4"/>
      <c r="DA10" s="4"/>
      <c r="DB10" s="4"/>
    </row>
    <row r="11" spans="1:114" x14ac:dyDescent="0.2">
      <c r="A11" s="247" t="s">
        <v>21</v>
      </c>
      <c r="B11" s="247"/>
      <c r="C11" s="247"/>
      <c r="D11" s="247"/>
      <c r="E11" s="247"/>
      <c r="F11" s="257"/>
      <c r="G11" s="257"/>
      <c r="H11" s="257"/>
      <c r="I11" s="257"/>
      <c r="J11" s="257"/>
      <c r="K11" s="257"/>
      <c r="L11" s="257"/>
      <c r="M11" s="257"/>
      <c r="N11" s="257"/>
      <c r="O11" s="257"/>
      <c r="P11" s="257"/>
      <c r="Q11" s="257"/>
      <c r="R11" s="257"/>
      <c r="S11" s="257"/>
      <c r="T11" s="257"/>
      <c r="U11" s="257"/>
      <c r="V11" s="257"/>
      <c r="W11" s="257"/>
      <c r="X11" s="4"/>
      <c r="Y11" s="4"/>
      <c r="Z11" s="4"/>
      <c r="AA11" s="4"/>
      <c r="AB11" s="4"/>
      <c r="AC11" s="4"/>
      <c r="AD11" s="4"/>
      <c r="AE11" s="4"/>
      <c r="AF11" s="4"/>
      <c r="AG11" s="4"/>
      <c r="AH11" s="4"/>
      <c r="AI11" s="4"/>
      <c r="AJ11" s="4"/>
      <c r="AK11" s="4"/>
      <c r="AL11" s="4"/>
      <c r="AM11" s="4"/>
      <c r="AN11" s="4"/>
      <c r="AO11" s="4"/>
      <c r="AP11" s="4"/>
      <c r="AQ11" s="4"/>
      <c r="AR11" s="4"/>
      <c r="AS11" s="4"/>
      <c r="AT11" s="4"/>
      <c r="AU11" s="5"/>
      <c r="AV11" s="5"/>
      <c r="AW11" s="4"/>
      <c r="AX11" s="4"/>
      <c r="AY11" s="4"/>
      <c r="AZ11" s="4"/>
      <c r="BA11" s="4"/>
      <c r="BB11" s="4"/>
      <c r="BC11" s="4"/>
      <c r="BD11" s="4"/>
      <c r="BE11" s="4"/>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4"/>
      <c r="CT11" s="4"/>
      <c r="CU11" s="4"/>
      <c r="CV11" s="4"/>
      <c r="CW11" s="4"/>
      <c r="CX11" s="4"/>
      <c r="CY11" s="4"/>
      <c r="CZ11" s="4"/>
      <c r="DA11" s="4"/>
      <c r="DB11" s="4"/>
    </row>
    <row r="12" spans="1:114" x14ac:dyDescent="0.2">
      <c r="A12" s="247" t="s">
        <v>22</v>
      </c>
      <c r="B12" s="247"/>
      <c r="C12" s="247"/>
      <c r="D12" s="247"/>
      <c r="E12" s="247"/>
      <c r="F12" s="257"/>
      <c r="G12" s="257"/>
      <c r="H12" s="257"/>
      <c r="I12" s="257"/>
      <c r="J12" s="257"/>
      <c r="K12" s="257"/>
      <c r="L12" s="257"/>
      <c r="M12" s="257"/>
      <c r="N12" s="257"/>
      <c r="O12" s="257"/>
      <c r="P12" s="257"/>
      <c r="Q12" s="257"/>
      <c r="R12" s="257"/>
      <c r="S12" s="257"/>
      <c r="T12" s="257"/>
      <c r="U12" s="257"/>
      <c r="V12" s="257"/>
      <c r="W12" s="257"/>
      <c r="X12" s="4"/>
      <c r="Y12" s="4"/>
      <c r="Z12" s="4"/>
      <c r="AA12" s="4"/>
      <c r="AB12" s="4"/>
      <c r="AC12" s="4"/>
      <c r="AD12" s="4"/>
      <c r="AE12" s="4"/>
      <c r="AF12" s="4"/>
      <c r="AG12" s="4"/>
      <c r="AH12" s="4"/>
      <c r="AI12" s="4"/>
      <c r="AJ12" s="4"/>
      <c r="AK12" s="4"/>
      <c r="AL12" s="4"/>
      <c r="AM12" s="4"/>
      <c r="AN12" s="4"/>
      <c r="AO12" s="4"/>
      <c r="AP12" s="4"/>
      <c r="AQ12" s="4"/>
      <c r="AR12" s="4"/>
      <c r="AS12" s="4"/>
      <c r="AT12" s="4"/>
      <c r="AU12" s="5"/>
      <c r="AV12" s="5"/>
      <c r="AW12" s="4"/>
      <c r="AX12" s="4"/>
      <c r="AY12" s="4"/>
      <c r="AZ12" s="4"/>
      <c r="BA12" s="4"/>
      <c r="BB12" s="4"/>
      <c r="BC12" s="4"/>
      <c r="BD12" s="4"/>
      <c r="BE12" s="4"/>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4"/>
      <c r="CT12" s="4"/>
      <c r="CU12" s="4"/>
      <c r="CV12" s="4"/>
      <c r="CW12" s="4"/>
      <c r="CX12" s="4"/>
      <c r="CY12" s="4"/>
      <c r="CZ12" s="4"/>
      <c r="DA12" s="4"/>
      <c r="DB12" s="4"/>
    </row>
    <row r="13" spans="1:114" x14ac:dyDescent="0.2">
      <c r="A13" s="247" t="s">
        <v>23</v>
      </c>
      <c r="B13" s="247"/>
      <c r="C13" s="247"/>
      <c r="D13" s="247"/>
      <c r="E13" s="247"/>
      <c r="F13" s="148"/>
      <c r="G13" s="148"/>
      <c r="H13" s="148"/>
      <c r="I13" s="148"/>
      <c r="J13" s="148"/>
      <c r="K13" s="148"/>
      <c r="L13" s="148"/>
      <c r="M13" s="148"/>
      <c r="N13" s="148"/>
      <c r="O13" s="148"/>
      <c r="P13" s="148"/>
      <c r="Q13" s="148"/>
      <c r="R13" s="148"/>
      <c r="S13" s="148"/>
      <c r="T13" s="148"/>
      <c r="U13" s="148"/>
      <c r="V13" s="148"/>
      <c r="W13" s="148"/>
      <c r="X13" s="4"/>
      <c r="Y13" s="4"/>
      <c r="Z13" s="4"/>
      <c r="AA13" s="4"/>
      <c r="AB13" s="4"/>
      <c r="AC13" s="6"/>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4"/>
      <c r="CT13" s="4"/>
      <c r="CU13" s="4"/>
      <c r="CV13" s="4"/>
      <c r="CW13" s="4"/>
      <c r="CX13" s="4"/>
      <c r="CY13" s="4"/>
      <c r="CZ13" s="4"/>
      <c r="DA13" s="4"/>
      <c r="DB13" s="4"/>
    </row>
    <row r="14" spans="1:114" x14ac:dyDescent="0.2">
      <c r="A14" s="247" t="s">
        <v>24</v>
      </c>
      <c r="B14" s="247"/>
      <c r="C14" s="247"/>
      <c r="D14" s="247"/>
      <c r="E14" s="247"/>
      <c r="F14" s="247"/>
      <c r="G14" s="247"/>
      <c r="H14" s="247"/>
      <c r="I14" s="247"/>
      <c r="J14" s="247"/>
      <c r="K14" s="247"/>
      <c r="L14" s="247"/>
      <c r="M14" s="247"/>
      <c r="N14" s="247"/>
      <c r="O14" s="247"/>
      <c r="P14" s="247"/>
      <c r="Q14" s="247"/>
      <c r="R14" s="247"/>
      <c r="S14" s="247"/>
      <c r="T14" s="247"/>
      <c r="U14" s="247"/>
      <c r="V14" s="247"/>
      <c r="W14" s="247"/>
      <c r="X14" s="4"/>
      <c r="Y14" s="4"/>
      <c r="Z14" s="4"/>
      <c r="AA14" s="4"/>
      <c r="AB14" s="4"/>
      <c r="AC14" s="6"/>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4"/>
      <c r="CT14" s="4"/>
      <c r="CU14" s="4"/>
      <c r="CV14" s="4"/>
      <c r="CW14" s="4"/>
      <c r="CX14" s="4"/>
      <c r="CY14" s="4"/>
      <c r="CZ14" s="4"/>
      <c r="DA14" s="4"/>
      <c r="DB14" s="4"/>
    </row>
    <row r="15" spans="1:114" x14ac:dyDescent="0.2">
      <c r="A15" s="247" t="s">
        <v>25</v>
      </c>
      <c r="B15" s="247"/>
      <c r="C15" s="247"/>
      <c r="D15" s="247"/>
      <c r="E15" s="247"/>
      <c r="F15" s="257"/>
      <c r="G15" s="257"/>
      <c r="H15" s="257"/>
      <c r="I15" s="257"/>
      <c r="J15" s="257"/>
      <c r="K15" s="257"/>
      <c r="L15" s="257"/>
      <c r="M15" s="257"/>
      <c r="N15" s="257"/>
      <c r="O15" s="257"/>
      <c r="P15" s="257"/>
      <c r="Q15" s="257"/>
      <c r="R15" s="257"/>
      <c r="S15" s="257"/>
      <c r="T15" s="257"/>
      <c r="U15" s="257"/>
      <c r="V15" s="257"/>
      <c r="W15" s="257"/>
      <c r="X15" s="4"/>
      <c r="Y15" s="4"/>
      <c r="Z15" s="4"/>
      <c r="AA15" s="4"/>
      <c r="AB15" s="4"/>
      <c r="AC15" s="6"/>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4"/>
      <c r="CT15" s="4"/>
      <c r="CU15" s="4"/>
      <c r="CV15" s="4"/>
      <c r="CW15" s="4"/>
      <c r="CX15" s="4"/>
      <c r="CY15" s="4"/>
      <c r="CZ15" s="4"/>
      <c r="DA15" s="4"/>
      <c r="DB15" s="4"/>
    </row>
    <row r="16" spans="1:114" x14ac:dyDescent="0.2">
      <c r="A16" s="247" t="s">
        <v>26</v>
      </c>
      <c r="B16" s="247"/>
      <c r="C16" s="247"/>
      <c r="D16" s="247"/>
      <c r="E16" s="247"/>
      <c r="F16" s="257"/>
      <c r="G16" s="257"/>
      <c r="H16" s="257"/>
      <c r="I16" s="257"/>
      <c r="J16" s="257"/>
      <c r="K16" s="257"/>
      <c r="L16" s="257"/>
      <c r="M16" s="257"/>
      <c r="N16" s="257"/>
      <c r="O16" s="257"/>
      <c r="P16" s="257"/>
      <c r="Q16" s="257"/>
      <c r="R16" s="257"/>
      <c r="S16" s="257"/>
      <c r="T16" s="257"/>
      <c r="U16" s="257"/>
      <c r="V16" s="257"/>
      <c r="W16" s="257"/>
      <c r="X16" s="4"/>
      <c r="Y16" s="4"/>
      <c r="Z16" s="4"/>
      <c r="AA16" s="4"/>
      <c r="AB16" s="4"/>
      <c r="AC16" s="6"/>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4"/>
      <c r="CT16" s="4"/>
      <c r="CU16" s="4"/>
      <c r="CV16" s="4"/>
      <c r="CW16" s="4"/>
      <c r="CX16" s="4"/>
      <c r="CY16" s="4"/>
      <c r="CZ16" s="4"/>
      <c r="DA16" s="4"/>
      <c r="DB16" s="4"/>
    </row>
    <row r="17" spans="1:106" x14ac:dyDescent="0.2">
      <c r="A17" s="247" t="s">
        <v>27</v>
      </c>
      <c r="B17" s="247"/>
      <c r="C17" s="247"/>
      <c r="D17" s="247"/>
      <c r="E17" s="247"/>
      <c r="F17" s="257"/>
      <c r="G17" s="257"/>
      <c r="H17" s="257"/>
      <c r="I17" s="257"/>
      <c r="J17" s="257"/>
      <c r="K17" s="257"/>
      <c r="L17" s="257"/>
      <c r="M17" s="257"/>
      <c r="N17" s="257"/>
      <c r="O17" s="257"/>
      <c r="P17" s="257"/>
      <c r="Q17" s="257"/>
      <c r="R17" s="257"/>
      <c r="S17" s="257"/>
      <c r="T17" s="257"/>
      <c r="U17" s="257"/>
      <c r="V17" s="257"/>
      <c r="W17" s="257"/>
      <c r="X17" s="4"/>
      <c r="Y17" s="4"/>
      <c r="Z17" s="4"/>
      <c r="AA17" s="4"/>
      <c r="AB17" s="4"/>
      <c r="AC17" s="6"/>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4"/>
      <c r="CT17" s="4"/>
      <c r="CU17" s="4"/>
      <c r="CV17" s="4"/>
      <c r="CW17" s="4"/>
      <c r="CX17" s="4"/>
      <c r="CY17" s="4"/>
      <c r="CZ17" s="4"/>
      <c r="DA17" s="4"/>
      <c r="DB17" s="4"/>
    </row>
    <row r="18" spans="1:106" x14ac:dyDescent="0.2">
      <c r="A18" s="247" t="s">
        <v>28</v>
      </c>
      <c r="B18" s="247"/>
      <c r="C18" s="247"/>
      <c r="D18" s="247"/>
      <c r="E18" s="247"/>
      <c r="F18" s="258"/>
      <c r="G18" s="247"/>
      <c r="H18" s="247"/>
      <c r="I18" s="247"/>
      <c r="J18" s="247"/>
      <c r="K18" s="247"/>
      <c r="L18" s="247"/>
      <c r="M18" s="247"/>
      <c r="N18" s="247"/>
      <c r="O18" s="247"/>
      <c r="P18" s="247"/>
      <c r="Q18" s="247"/>
      <c r="R18" s="247"/>
      <c r="S18" s="247"/>
      <c r="T18" s="247"/>
      <c r="U18" s="247"/>
      <c r="V18" s="247"/>
      <c r="W18" s="247"/>
      <c r="X18" s="4"/>
      <c r="Y18" s="4"/>
      <c r="Z18" s="4"/>
      <c r="AA18" s="4"/>
      <c r="AB18" s="4"/>
      <c r="AC18" s="6"/>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4"/>
      <c r="CT18" s="4"/>
      <c r="CU18" s="4"/>
      <c r="CV18" s="4"/>
      <c r="CW18" s="4"/>
      <c r="CX18" s="4"/>
      <c r="CY18" s="4"/>
      <c r="CZ18" s="4"/>
      <c r="DA18" s="4"/>
      <c r="DB18" s="4"/>
    </row>
    <row r="19" spans="1:106" x14ac:dyDescent="0.2">
      <c r="A19" s="4"/>
      <c r="B19" s="4"/>
      <c r="C19" s="4"/>
      <c r="D19" s="4"/>
      <c r="E19" s="4"/>
      <c r="F19" s="7"/>
      <c r="G19" s="7"/>
      <c r="H19" s="7"/>
      <c r="I19" s="7"/>
      <c r="J19" s="7"/>
      <c r="K19" s="7"/>
      <c r="L19" s="7"/>
      <c r="M19" s="7"/>
      <c r="N19" s="7"/>
      <c r="O19" s="7"/>
      <c r="P19" s="7"/>
      <c r="Q19" s="7"/>
      <c r="R19" s="7"/>
      <c r="S19" s="7"/>
      <c r="T19" s="7"/>
      <c r="U19" s="7"/>
      <c r="V19" s="7"/>
      <c r="W19" s="7"/>
      <c r="X19" s="4"/>
      <c r="Y19" s="4"/>
      <c r="Z19" s="4"/>
      <c r="AA19" s="4"/>
      <c r="AB19" s="4"/>
      <c r="AC19" s="6"/>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4"/>
      <c r="CT19" s="4"/>
      <c r="CU19" s="4"/>
      <c r="CV19" s="4"/>
      <c r="CW19" s="4"/>
      <c r="CX19" s="4"/>
      <c r="CY19" s="4"/>
      <c r="CZ19" s="4"/>
      <c r="DA19" s="4"/>
      <c r="DB19" s="4"/>
    </row>
    <row r="20" spans="1:106" x14ac:dyDescent="0.2">
      <c r="A20" s="247" t="s">
        <v>29</v>
      </c>
      <c r="B20" s="247"/>
      <c r="C20" s="247"/>
      <c r="D20" s="247"/>
      <c r="E20" s="247"/>
      <c r="F20" s="148"/>
      <c r="G20" s="148"/>
      <c r="H20" s="148"/>
      <c r="I20" s="148"/>
      <c r="J20" s="148"/>
      <c r="K20" s="148"/>
      <c r="L20" s="148"/>
      <c r="M20" s="148"/>
      <c r="N20" s="148"/>
      <c r="O20" s="148"/>
      <c r="P20" s="148"/>
      <c r="Q20" s="148"/>
      <c r="R20" s="148"/>
      <c r="S20" s="148"/>
      <c r="T20" s="148"/>
      <c r="U20" s="148"/>
      <c r="V20" s="148"/>
      <c r="W20" s="148"/>
      <c r="X20" s="4"/>
      <c r="Y20" s="4"/>
      <c r="Z20" s="4"/>
      <c r="AA20" s="4"/>
      <c r="AB20" s="4"/>
      <c r="AC20" s="6"/>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4"/>
      <c r="CT20" s="4"/>
      <c r="CU20" s="4"/>
      <c r="CV20" s="4"/>
      <c r="CW20" s="4"/>
      <c r="CX20" s="4"/>
      <c r="CY20" s="4"/>
      <c r="CZ20" s="4"/>
      <c r="DA20" s="4"/>
      <c r="DB20" s="4"/>
    </row>
    <row r="21" spans="1:106" x14ac:dyDescent="0.2">
      <c r="A21" s="247" t="s">
        <v>30</v>
      </c>
      <c r="B21" s="247"/>
      <c r="C21" s="247"/>
      <c r="D21" s="247"/>
      <c r="E21" s="247"/>
      <c r="F21" s="148"/>
      <c r="G21" s="148"/>
      <c r="H21" s="148"/>
      <c r="I21" s="148"/>
      <c r="J21" s="148"/>
      <c r="K21" s="148"/>
      <c r="L21" s="148"/>
      <c r="M21" s="148"/>
      <c r="N21" s="148"/>
      <c r="O21" s="148"/>
      <c r="P21" s="148"/>
      <c r="Q21" s="148"/>
      <c r="R21" s="148"/>
      <c r="S21" s="148"/>
      <c r="T21" s="148"/>
      <c r="U21" s="148"/>
      <c r="V21" s="148"/>
      <c r="W21" s="148"/>
      <c r="X21" s="4"/>
      <c r="Y21" s="4"/>
      <c r="Z21" s="4"/>
      <c r="AA21" s="4"/>
      <c r="AB21" s="4"/>
      <c r="AC21" s="6"/>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4"/>
      <c r="CT21" s="4"/>
      <c r="CU21" s="4"/>
      <c r="CV21" s="4"/>
      <c r="CW21" s="4"/>
      <c r="CX21" s="4"/>
      <c r="CY21" s="4"/>
      <c r="CZ21" s="4"/>
      <c r="DA21" s="4"/>
      <c r="DB21" s="4"/>
    </row>
    <row r="22" spans="1:106" ht="13.5" thickBot="1" x14ac:dyDescent="0.25">
      <c r="A22" s="4"/>
      <c r="B22" s="4"/>
      <c r="C22" s="4"/>
      <c r="D22" s="4"/>
      <c r="E22" s="4"/>
      <c r="F22" s="4"/>
      <c r="G22" s="4"/>
      <c r="H22" s="4"/>
      <c r="I22" s="4"/>
      <c r="J22" s="4"/>
      <c r="K22" s="4"/>
      <c r="L22" s="4"/>
      <c r="M22" s="4"/>
      <c r="N22" s="4"/>
      <c r="O22" s="4"/>
      <c r="P22" s="57"/>
      <c r="Q22" s="57"/>
      <c r="R22" s="57"/>
      <c r="S22" s="57"/>
      <c r="T22" s="57"/>
      <c r="U22" s="57"/>
      <c r="V22" s="57"/>
      <c r="W22" s="57"/>
      <c r="X22" s="57"/>
      <c r="Y22" s="57"/>
      <c r="Z22" s="57"/>
      <c r="AA22" s="57"/>
      <c r="AB22" s="57"/>
      <c r="AC22" s="57"/>
      <c r="AD22" s="57"/>
      <c r="AE22" s="57"/>
      <c r="AF22" s="57"/>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t="s">
        <v>222</v>
      </c>
      <c r="BO22" s="4"/>
      <c r="BP22" s="4"/>
      <c r="BQ22" s="4"/>
      <c r="BR22" s="4"/>
      <c r="BS22" s="4"/>
      <c r="BT22" s="4"/>
      <c r="BU22" s="4"/>
      <c r="BV22" s="4" t="s">
        <v>230</v>
      </c>
      <c r="BW22" s="4"/>
      <c r="BX22" s="4"/>
      <c r="BY22" s="4"/>
      <c r="BZ22" s="4"/>
      <c r="CA22" s="4"/>
      <c r="CB22" s="4"/>
      <c r="CC22" s="4"/>
      <c r="CD22" s="4"/>
      <c r="CE22" s="4"/>
      <c r="CF22" s="4"/>
      <c r="CG22" s="4"/>
      <c r="CH22" s="4"/>
      <c r="CI22" s="4"/>
      <c r="CJ22" s="4"/>
      <c r="CK22" s="4"/>
      <c r="CL22" s="4"/>
      <c r="CM22" s="4"/>
      <c r="CN22" s="4"/>
      <c r="CO22" s="4"/>
      <c r="CP22" s="4"/>
      <c r="CQ22" s="4"/>
      <c r="CR22" s="43" t="s">
        <v>223</v>
      </c>
      <c r="CS22" s="4"/>
      <c r="CT22" s="4"/>
      <c r="CU22" s="4"/>
      <c r="CV22" s="4"/>
      <c r="CW22" s="4"/>
      <c r="CX22" s="4"/>
      <c r="CY22" s="4"/>
      <c r="CZ22" s="4"/>
      <c r="DA22" s="4"/>
      <c r="DB22" s="4"/>
    </row>
    <row r="23" spans="1:106" x14ac:dyDescent="0.2">
      <c r="A23" s="282" t="s">
        <v>31</v>
      </c>
      <c r="B23" s="249"/>
      <c r="C23" s="248" t="s">
        <v>32</v>
      </c>
      <c r="D23" s="249"/>
      <c r="E23" s="249"/>
      <c r="F23" s="249"/>
      <c r="G23" s="248" t="s">
        <v>33</v>
      </c>
      <c r="H23" s="249"/>
      <c r="I23" s="249"/>
      <c r="J23" s="249"/>
      <c r="K23" s="251" t="s">
        <v>34</v>
      </c>
      <c r="L23" s="249"/>
      <c r="M23" s="249"/>
      <c r="N23" s="249"/>
      <c r="O23" s="249"/>
      <c r="P23" s="259" t="s">
        <v>292</v>
      </c>
      <c r="Q23" s="248"/>
      <c r="R23" s="248"/>
      <c r="S23" s="248"/>
      <c r="T23" s="248"/>
      <c r="U23" s="248"/>
      <c r="V23" s="248"/>
      <c r="W23" s="241" t="s">
        <v>293</v>
      </c>
      <c r="X23" s="242"/>
      <c r="Y23" s="242"/>
      <c r="Z23" s="242"/>
      <c r="AA23" s="242"/>
      <c r="AB23" s="242"/>
      <c r="AC23" s="242"/>
      <c r="AD23" s="242"/>
      <c r="AE23" s="243"/>
      <c r="AF23" s="266" t="s">
        <v>36</v>
      </c>
      <c r="AG23" s="248"/>
      <c r="AH23" s="248"/>
      <c r="AI23" s="248"/>
      <c r="AJ23" s="248"/>
      <c r="AK23" s="248"/>
      <c r="AL23" s="248"/>
      <c r="AM23" s="248"/>
      <c r="AN23" s="248"/>
      <c r="AO23" s="248" t="s">
        <v>37</v>
      </c>
      <c r="AP23" s="248"/>
      <c r="AQ23" s="248" t="s">
        <v>38</v>
      </c>
      <c r="AR23" s="248"/>
      <c r="AS23" s="248"/>
      <c r="AT23" s="248"/>
      <c r="AU23" s="248"/>
      <c r="AV23" s="248"/>
      <c r="AW23" s="248"/>
      <c r="AX23" s="248" t="s">
        <v>215</v>
      </c>
      <c r="AY23" s="248"/>
      <c r="AZ23" s="238" t="s">
        <v>12</v>
      </c>
      <c r="BA23" s="239"/>
      <c r="BB23" s="239"/>
      <c r="BC23" s="239"/>
      <c r="BD23" s="239"/>
      <c r="BE23" s="240"/>
      <c r="BF23" s="163" t="s">
        <v>160</v>
      </c>
      <c r="BG23" s="164"/>
      <c r="BH23" s="164"/>
      <c r="BI23" s="164"/>
      <c r="BJ23" s="164"/>
      <c r="BK23" s="164"/>
      <c r="BL23" s="164"/>
      <c r="BM23" s="165"/>
      <c r="BN23" s="84" t="s">
        <v>224</v>
      </c>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5"/>
      <c r="CS23" s="27"/>
      <c r="CT23" s="27"/>
      <c r="CU23" s="27"/>
      <c r="CV23" s="27"/>
      <c r="CW23" s="27"/>
      <c r="CX23" s="27"/>
      <c r="CY23" s="27"/>
      <c r="CZ23" s="27"/>
      <c r="DA23" s="4"/>
      <c r="DB23" s="4"/>
    </row>
    <row r="24" spans="1:106" x14ac:dyDescent="0.2">
      <c r="A24" s="283"/>
      <c r="B24" s="247"/>
      <c r="C24" s="148"/>
      <c r="D24" s="247"/>
      <c r="E24" s="247"/>
      <c r="F24" s="247"/>
      <c r="G24" s="148"/>
      <c r="H24" s="247"/>
      <c r="I24" s="247"/>
      <c r="J24" s="247"/>
      <c r="K24" s="252"/>
      <c r="L24" s="247"/>
      <c r="M24" s="247"/>
      <c r="N24" s="247"/>
      <c r="O24" s="247"/>
      <c r="P24" s="148"/>
      <c r="Q24" s="148"/>
      <c r="R24" s="148"/>
      <c r="S24" s="148"/>
      <c r="T24" s="148"/>
      <c r="U24" s="148"/>
      <c r="V24" s="148"/>
      <c r="W24" s="136"/>
      <c r="X24" s="137"/>
      <c r="Y24" s="137"/>
      <c r="Z24" s="137"/>
      <c r="AA24" s="137"/>
      <c r="AB24" s="137"/>
      <c r="AC24" s="137"/>
      <c r="AD24" s="137"/>
      <c r="AE24" s="138"/>
      <c r="AF24" s="148"/>
      <c r="AG24" s="148"/>
      <c r="AH24" s="148"/>
      <c r="AI24" s="148"/>
      <c r="AJ24" s="148"/>
      <c r="AK24" s="148"/>
      <c r="AL24" s="148"/>
      <c r="AM24" s="148"/>
      <c r="AN24" s="148"/>
      <c r="AO24" s="148"/>
      <c r="AP24" s="148"/>
      <c r="AQ24" s="148" t="s">
        <v>39</v>
      </c>
      <c r="AR24" s="148"/>
      <c r="AS24" s="148"/>
      <c r="AT24" s="148" t="s">
        <v>40</v>
      </c>
      <c r="AU24" s="148"/>
      <c r="AV24" s="148" t="s">
        <v>41</v>
      </c>
      <c r="AW24" s="148"/>
      <c r="AX24" s="148"/>
      <c r="AY24" s="148"/>
      <c r="AZ24" s="148" t="s">
        <v>185</v>
      </c>
      <c r="BA24" s="148"/>
      <c r="BB24" s="148" t="s">
        <v>186</v>
      </c>
      <c r="BC24" s="148"/>
      <c r="BD24" s="148" t="s">
        <v>187</v>
      </c>
      <c r="BE24" s="362"/>
      <c r="BF24" s="359" t="s">
        <v>161</v>
      </c>
      <c r="BG24" s="200"/>
      <c r="BH24" s="200"/>
      <c r="BI24" s="201"/>
      <c r="BJ24" s="161" t="s">
        <v>160</v>
      </c>
      <c r="BK24" s="161"/>
      <c r="BL24" s="161"/>
      <c r="BM24" s="162"/>
      <c r="BN24" s="87" t="s">
        <v>225</v>
      </c>
      <c r="BO24" s="88"/>
      <c r="BP24" s="91" t="s">
        <v>226</v>
      </c>
      <c r="BQ24" s="91"/>
      <c r="BR24" s="91"/>
      <c r="BS24" s="91"/>
      <c r="BT24" s="91"/>
      <c r="BU24" s="88"/>
      <c r="BV24" s="93" t="s">
        <v>227</v>
      </c>
      <c r="BW24" s="94"/>
      <c r="BX24" s="93" t="s">
        <v>228</v>
      </c>
      <c r="BY24" s="97"/>
      <c r="BZ24" s="97"/>
      <c r="CA24" s="97"/>
      <c r="CB24" s="97"/>
      <c r="CC24" s="97"/>
      <c r="CD24" s="97"/>
      <c r="CE24" s="97"/>
      <c r="CF24" s="97"/>
      <c r="CG24" s="97"/>
      <c r="CH24" s="97"/>
      <c r="CI24" s="97"/>
      <c r="CJ24" s="97"/>
      <c r="CK24" s="97"/>
      <c r="CL24" s="97"/>
      <c r="CM24" s="94"/>
      <c r="CN24" s="97" t="s">
        <v>204</v>
      </c>
      <c r="CO24" s="97"/>
      <c r="CP24" s="97"/>
      <c r="CQ24" s="97"/>
      <c r="CR24" s="99"/>
      <c r="CS24" s="28"/>
      <c r="CT24" s="28"/>
      <c r="CU24" s="28"/>
      <c r="CV24" s="28"/>
      <c r="CW24" s="28"/>
      <c r="CX24" s="28"/>
      <c r="CY24" s="28"/>
      <c r="CZ24" s="28"/>
      <c r="DA24" s="4"/>
      <c r="DB24" s="4"/>
    </row>
    <row r="25" spans="1:106" ht="13.5" thickBot="1" x14ac:dyDescent="0.25">
      <c r="A25" s="284"/>
      <c r="B25" s="250"/>
      <c r="C25" s="250"/>
      <c r="D25" s="250"/>
      <c r="E25" s="250"/>
      <c r="F25" s="250"/>
      <c r="G25" s="250"/>
      <c r="H25" s="250"/>
      <c r="I25" s="250"/>
      <c r="J25" s="250"/>
      <c r="K25" s="250"/>
      <c r="L25" s="250"/>
      <c r="M25" s="250"/>
      <c r="N25" s="250"/>
      <c r="O25" s="250"/>
      <c r="P25" s="204"/>
      <c r="Q25" s="204"/>
      <c r="R25" s="204"/>
      <c r="S25" s="204"/>
      <c r="T25" s="204"/>
      <c r="U25" s="204"/>
      <c r="V25" s="204"/>
      <c r="W25" s="244"/>
      <c r="X25" s="245"/>
      <c r="Y25" s="245"/>
      <c r="Z25" s="245"/>
      <c r="AA25" s="245"/>
      <c r="AB25" s="245"/>
      <c r="AC25" s="245"/>
      <c r="AD25" s="245"/>
      <c r="AE25" s="246"/>
      <c r="AF25" s="204"/>
      <c r="AG25" s="204"/>
      <c r="AH25" s="204"/>
      <c r="AI25" s="204"/>
      <c r="AJ25" s="204"/>
      <c r="AK25" s="204"/>
      <c r="AL25" s="204"/>
      <c r="AM25" s="204"/>
      <c r="AN25" s="204"/>
      <c r="AO25" s="204"/>
      <c r="AP25" s="204"/>
      <c r="AQ25" s="204"/>
      <c r="AR25" s="204"/>
      <c r="AS25" s="204"/>
      <c r="AT25" s="204"/>
      <c r="AU25" s="204"/>
      <c r="AV25" s="204"/>
      <c r="AW25" s="204"/>
      <c r="AX25" s="204"/>
      <c r="AY25" s="204"/>
      <c r="AZ25" s="203" t="s">
        <v>11</v>
      </c>
      <c r="BA25" s="204"/>
      <c r="BB25" s="203" t="s">
        <v>11</v>
      </c>
      <c r="BC25" s="204"/>
      <c r="BD25" s="203" t="s">
        <v>11</v>
      </c>
      <c r="BE25" s="363"/>
      <c r="BF25" s="360" t="s">
        <v>158</v>
      </c>
      <c r="BG25" s="207"/>
      <c r="BH25" s="207"/>
      <c r="BI25" s="208"/>
      <c r="BJ25" s="209" t="s">
        <v>57</v>
      </c>
      <c r="BK25" s="210"/>
      <c r="BL25" s="211" t="s">
        <v>229</v>
      </c>
      <c r="BM25" s="361"/>
      <c r="BN25" s="89"/>
      <c r="BO25" s="90"/>
      <c r="BP25" s="92"/>
      <c r="BQ25" s="92"/>
      <c r="BR25" s="92"/>
      <c r="BS25" s="92"/>
      <c r="BT25" s="92"/>
      <c r="BU25" s="90"/>
      <c r="BV25" s="95"/>
      <c r="BW25" s="96"/>
      <c r="BX25" s="95"/>
      <c r="BY25" s="98"/>
      <c r="BZ25" s="98"/>
      <c r="CA25" s="98"/>
      <c r="CB25" s="98"/>
      <c r="CC25" s="98"/>
      <c r="CD25" s="98"/>
      <c r="CE25" s="98"/>
      <c r="CF25" s="98"/>
      <c r="CG25" s="98"/>
      <c r="CH25" s="98"/>
      <c r="CI25" s="98"/>
      <c r="CJ25" s="98"/>
      <c r="CK25" s="98"/>
      <c r="CL25" s="98"/>
      <c r="CM25" s="96"/>
      <c r="CN25" s="98"/>
      <c r="CO25" s="98"/>
      <c r="CP25" s="98"/>
      <c r="CQ25" s="98"/>
      <c r="CR25" s="100"/>
      <c r="CS25" s="27"/>
      <c r="CT25" s="27"/>
      <c r="CU25" s="27"/>
      <c r="CV25" s="27"/>
      <c r="CW25" s="27"/>
      <c r="CX25" s="27"/>
      <c r="CY25" s="27"/>
      <c r="CZ25" s="27"/>
      <c r="DA25" s="4"/>
      <c r="DB25" s="4"/>
    </row>
    <row r="26" spans="1:106" ht="13.5" thickTop="1" x14ac:dyDescent="0.2">
      <c r="A26" s="267">
        <v>1</v>
      </c>
      <c r="B26" s="268"/>
      <c r="C26" s="269"/>
      <c r="D26" s="270"/>
      <c r="E26" s="270"/>
      <c r="F26" s="271"/>
      <c r="G26" s="272"/>
      <c r="H26" s="270"/>
      <c r="I26" s="270"/>
      <c r="J26" s="271"/>
      <c r="K26" s="272"/>
      <c r="L26" s="270"/>
      <c r="M26" s="270"/>
      <c r="N26" s="270"/>
      <c r="O26" s="273"/>
      <c r="P26" s="292"/>
      <c r="Q26" s="293"/>
      <c r="R26" s="293"/>
      <c r="S26" s="293"/>
      <c r="T26" s="293"/>
      <c r="U26" s="293"/>
      <c r="V26" s="294"/>
      <c r="W26" s="295"/>
      <c r="X26" s="296"/>
      <c r="Y26" s="296"/>
      <c r="Z26" s="296"/>
      <c r="AA26" s="296"/>
      <c r="AB26" s="296"/>
      <c r="AC26" s="296"/>
      <c r="AD26" s="296"/>
      <c r="AE26" s="297"/>
      <c r="AF26" s="292"/>
      <c r="AG26" s="293"/>
      <c r="AH26" s="293"/>
      <c r="AI26" s="293"/>
      <c r="AJ26" s="293"/>
      <c r="AK26" s="293"/>
      <c r="AL26" s="293"/>
      <c r="AM26" s="293"/>
      <c r="AN26" s="298"/>
      <c r="AO26" s="260"/>
      <c r="AP26" s="261"/>
      <c r="AQ26" s="260"/>
      <c r="AR26" s="290"/>
      <c r="AS26" s="263"/>
      <c r="AT26" s="262"/>
      <c r="AU26" s="263"/>
      <c r="AV26" s="262"/>
      <c r="AW26" s="261"/>
      <c r="AX26" s="260"/>
      <c r="AY26" s="261"/>
      <c r="AZ26" s="260"/>
      <c r="BA26" s="261"/>
      <c r="BB26" s="260"/>
      <c r="BC26" s="261"/>
      <c r="BD26" s="260"/>
      <c r="BE26" s="311"/>
      <c r="BF26" s="364"/>
      <c r="BG26" s="338"/>
      <c r="BH26" s="338"/>
      <c r="BI26" s="365"/>
      <c r="BJ26" s="341"/>
      <c r="BK26" s="366"/>
      <c r="BL26" s="366"/>
      <c r="BM26" s="343"/>
      <c r="BN26" s="336"/>
      <c r="BO26" s="337"/>
      <c r="BP26" s="338"/>
      <c r="BQ26" s="338"/>
      <c r="BR26" s="338"/>
      <c r="BS26" s="338"/>
      <c r="BT26" s="338"/>
      <c r="BU26" s="337"/>
      <c r="BV26" s="339"/>
      <c r="BW26" s="340"/>
      <c r="BX26" s="339"/>
      <c r="BY26" s="341"/>
      <c r="BZ26" s="341"/>
      <c r="CA26" s="341"/>
      <c r="CB26" s="341"/>
      <c r="CC26" s="341"/>
      <c r="CD26" s="341"/>
      <c r="CE26" s="341"/>
      <c r="CF26" s="341"/>
      <c r="CG26" s="341"/>
      <c r="CH26" s="341"/>
      <c r="CI26" s="341"/>
      <c r="CJ26" s="341"/>
      <c r="CK26" s="341"/>
      <c r="CL26" s="341"/>
      <c r="CM26" s="340"/>
      <c r="CN26" s="341"/>
      <c r="CO26" s="342"/>
      <c r="CP26" s="342"/>
      <c r="CQ26" s="342"/>
      <c r="CR26" s="343"/>
      <c r="CS26" s="27"/>
      <c r="CT26" s="27"/>
      <c r="CU26" s="27"/>
      <c r="CV26" s="27"/>
      <c r="CW26" s="27"/>
      <c r="CX26" s="27"/>
      <c r="CY26" s="27"/>
      <c r="CZ26" s="27"/>
      <c r="DA26" s="4"/>
      <c r="DB26" s="4"/>
    </row>
    <row r="27" spans="1:106" x14ac:dyDescent="0.2">
      <c r="A27" s="264">
        <v>2</v>
      </c>
      <c r="B27" s="265"/>
      <c r="C27" s="277"/>
      <c r="D27" s="278"/>
      <c r="E27" s="278"/>
      <c r="F27" s="279"/>
      <c r="G27" s="280"/>
      <c r="H27" s="278"/>
      <c r="I27" s="278"/>
      <c r="J27" s="279"/>
      <c r="K27" s="280"/>
      <c r="L27" s="278"/>
      <c r="M27" s="278"/>
      <c r="N27" s="278"/>
      <c r="O27" s="281"/>
      <c r="P27" s="287"/>
      <c r="Q27" s="288"/>
      <c r="R27" s="288"/>
      <c r="S27" s="288"/>
      <c r="T27" s="288"/>
      <c r="U27" s="288"/>
      <c r="V27" s="289"/>
      <c r="W27" s="274"/>
      <c r="X27" s="275"/>
      <c r="Y27" s="275"/>
      <c r="Z27" s="275"/>
      <c r="AA27" s="275"/>
      <c r="AB27" s="275"/>
      <c r="AC27" s="275"/>
      <c r="AD27" s="275"/>
      <c r="AE27" s="276"/>
      <c r="AF27" s="287"/>
      <c r="AG27" s="288"/>
      <c r="AH27" s="288"/>
      <c r="AI27" s="288"/>
      <c r="AJ27" s="288"/>
      <c r="AK27" s="288"/>
      <c r="AL27" s="288"/>
      <c r="AM27" s="288"/>
      <c r="AN27" s="291"/>
      <c r="AO27" s="285"/>
      <c r="AP27" s="286"/>
      <c r="AQ27" s="285"/>
      <c r="AR27" s="299"/>
      <c r="AS27" s="300"/>
      <c r="AT27" s="301"/>
      <c r="AU27" s="300"/>
      <c r="AV27" s="301"/>
      <c r="AW27" s="286"/>
      <c r="AX27" s="285"/>
      <c r="AY27" s="286"/>
      <c r="AZ27" s="285"/>
      <c r="BA27" s="286"/>
      <c r="BB27" s="285"/>
      <c r="BC27" s="286"/>
      <c r="BD27" s="285"/>
      <c r="BE27" s="310"/>
      <c r="BF27" s="352"/>
      <c r="BG27" s="330"/>
      <c r="BH27" s="330"/>
      <c r="BI27" s="353"/>
      <c r="BJ27" s="333"/>
      <c r="BK27" s="354"/>
      <c r="BL27" s="354"/>
      <c r="BM27" s="335"/>
      <c r="BN27" s="328"/>
      <c r="BO27" s="329"/>
      <c r="BP27" s="330"/>
      <c r="BQ27" s="330"/>
      <c r="BR27" s="330"/>
      <c r="BS27" s="330"/>
      <c r="BT27" s="330"/>
      <c r="BU27" s="329"/>
      <c r="BV27" s="331"/>
      <c r="BW27" s="332"/>
      <c r="BX27" s="331"/>
      <c r="BY27" s="333"/>
      <c r="BZ27" s="333"/>
      <c r="CA27" s="333"/>
      <c r="CB27" s="333"/>
      <c r="CC27" s="333"/>
      <c r="CD27" s="333"/>
      <c r="CE27" s="333"/>
      <c r="CF27" s="333"/>
      <c r="CG27" s="333"/>
      <c r="CH27" s="333"/>
      <c r="CI27" s="333"/>
      <c r="CJ27" s="333"/>
      <c r="CK27" s="333"/>
      <c r="CL27" s="333"/>
      <c r="CM27" s="332"/>
      <c r="CN27" s="333"/>
      <c r="CO27" s="334"/>
      <c r="CP27" s="334"/>
      <c r="CQ27" s="334"/>
      <c r="CR27" s="335"/>
      <c r="CS27" s="27"/>
      <c r="CT27" s="27"/>
      <c r="CU27" s="27"/>
      <c r="CV27" s="27"/>
      <c r="CW27" s="27"/>
      <c r="CX27" s="27"/>
      <c r="CY27" s="27"/>
      <c r="CZ27" s="27"/>
      <c r="DA27" s="4"/>
      <c r="DB27" s="4"/>
    </row>
    <row r="28" spans="1:106" x14ac:dyDescent="0.2">
      <c r="A28" s="264">
        <v>3</v>
      </c>
      <c r="B28" s="265"/>
      <c r="C28" s="277"/>
      <c r="D28" s="278"/>
      <c r="E28" s="278"/>
      <c r="F28" s="279"/>
      <c r="G28" s="280"/>
      <c r="H28" s="278"/>
      <c r="I28" s="278"/>
      <c r="J28" s="279"/>
      <c r="K28" s="280"/>
      <c r="L28" s="278"/>
      <c r="M28" s="278"/>
      <c r="N28" s="278"/>
      <c r="O28" s="281"/>
      <c r="P28" s="287"/>
      <c r="Q28" s="288"/>
      <c r="R28" s="288"/>
      <c r="S28" s="288"/>
      <c r="T28" s="288"/>
      <c r="U28" s="288"/>
      <c r="V28" s="289"/>
      <c r="W28" s="274"/>
      <c r="X28" s="275"/>
      <c r="Y28" s="275"/>
      <c r="Z28" s="275"/>
      <c r="AA28" s="275"/>
      <c r="AB28" s="275"/>
      <c r="AC28" s="275"/>
      <c r="AD28" s="275"/>
      <c r="AE28" s="276"/>
      <c r="AF28" s="287"/>
      <c r="AG28" s="288"/>
      <c r="AH28" s="288"/>
      <c r="AI28" s="288"/>
      <c r="AJ28" s="288"/>
      <c r="AK28" s="288"/>
      <c r="AL28" s="288"/>
      <c r="AM28" s="288"/>
      <c r="AN28" s="291"/>
      <c r="AO28" s="285"/>
      <c r="AP28" s="286"/>
      <c r="AQ28" s="285"/>
      <c r="AR28" s="299"/>
      <c r="AS28" s="300"/>
      <c r="AT28" s="301"/>
      <c r="AU28" s="300"/>
      <c r="AV28" s="301"/>
      <c r="AW28" s="286"/>
      <c r="AX28" s="285"/>
      <c r="AY28" s="286"/>
      <c r="AZ28" s="285"/>
      <c r="BA28" s="286"/>
      <c r="BB28" s="285"/>
      <c r="BC28" s="286"/>
      <c r="BD28" s="285"/>
      <c r="BE28" s="310"/>
      <c r="BF28" s="352"/>
      <c r="BG28" s="330"/>
      <c r="BH28" s="330"/>
      <c r="BI28" s="353"/>
      <c r="BJ28" s="333"/>
      <c r="BK28" s="354"/>
      <c r="BL28" s="354"/>
      <c r="BM28" s="335"/>
      <c r="BN28" s="328"/>
      <c r="BO28" s="329"/>
      <c r="BP28" s="330"/>
      <c r="BQ28" s="330"/>
      <c r="BR28" s="330"/>
      <c r="BS28" s="330"/>
      <c r="BT28" s="330"/>
      <c r="BU28" s="329"/>
      <c r="BV28" s="331"/>
      <c r="BW28" s="332"/>
      <c r="BX28" s="331"/>
      <c r="BY28" s="333"/>
      <c r="BZ28" s="333"/>
      <c r="CA28" s="333"/>
      <c r="CB28" s="333"/>
      <c r="CC28" s="333"/>
      <c r="CD28" s="333"/>
      <c r="CE28" s="333"/>
      <c r="CF28" s="333"/>
      <c r="CG28" s="333"/>
      <c r="CH28" s="333"/>
      <c r="CI28" s="333"/>
      <c r="CJ28" s="333"/>
      <c r="CK28" s="333"/>
      <c r="CL28" s="333"/>
      <c r="CM28" s="332"/>
      <c r="CN28" s="333"/>
      <c r="CO28" s="334"/>
      <c r="CP28" s="334"/>
      <c r="CQ28" s="334"/>
      <c r="CR28" s="335"/>
      <c r="CS28" s="27"/>
      <c r="CT28" s="27"/>
      <c r="CU28" s="27"/>
      <c r="CV28" s="27"/>
      <c r="CW28" s="27"/>
      <c r="CX28" s="27"/>
      <c r="CY28" s="27"/>
      <c r="CZ28" s="27"/>
      <c r="DA28" s="4"/>
      <c r="DB28" s="4"/>
    </row>
    <row r="29" spans="1:106" x14ac:dyDescent="0.2">
      <c r="A29" s="264">
        <v>4</v>
      </c>
      <c r="B29" s="265"/>
      <c r="C29" s="277"/>
      <c r="D29" s="278"/>
      <c r="E29" s="278"/>
      <c r="F29" s="279"/>
      <c r="G29" s="280"/>
      <c r="H29" s="278"/>
      <c r="I29" s="278"/>
      <c r="J29" s="279"/>
      <c r="K29" s="280"/>
      <c r="L29" s="278"/>
      <c r="M29" s="278"/>
      <c r="N29" s="278"/>
      <c r="O29" s="281"/>
      <c r="P29" s="287"/>
      <c r="Q29" s="288"/>
      <c r="R29" s="288"/>
      <c r="S29" s="288"/>
      <c r="T29" s="288"/>
      <c r="U29" s="288"/>
      <c r="V29" s="289"/>
      <c r="W29" s="274"/>
      <c r="X29" s="275"/>
      <c r="Y29" s="275"/>
      <c r="Z29" s="275"/>
      <c r="AA29" s="275"/>
      <c r="AB29" s="275"/>
      <c r="AC29" s="275"/>
      <c r="AD29" s="275"/>
      <c r="AE29" s="276"/>
      <c r="AF29" s="287"/>
      <c r="AG29" s="288"/>
      <c r="AH29" s="288"/>
      <c r="AI29" s="288"/>
      <c r="AJ29" s="288"/>
      <c r="AK29" s="288"/>
      <c r="AL29" s="288"/>
      <c r="AM29" s="288"/>
      <c r="AN29" s="291"/>
      <c r="AO29" s="285"/>
      <c r="AP29" s="286"/>
      <c r="AQ29" s="285"/>
      <c r="AR29" s="299"/>
      <c r="AS29" s="300"/>
      <c r="AT29" s="301"/>
      <c r="AU29" s="300"/>
      <c r="AV29" s="301"/>
      <c r="AW29" s="286"/>
      <c r="AX29" s="285"/>
      <c r="AY29" s="286"/>
      <c r="AZ29" s="285"/>
      <c r="BA29" s="286"/>
      <c r="BB29" s="285"/>
      <c r="BC29" s="286"/>
      <c r="BD29" s="285"/>
      <c r="BE29" s="310"/>
      <c r="BF29" s="352"/>
      <c r="BG29" s="330"/>
      <c r="BH29" s="330"/>
      <c r="BI29" s="353"/>
      <c r="BJ29" s="333"/>
      <c r="BK29" s="354"/>
      <c r="BL29" s="354"/>
      <c r="BM29" s="335"/>
      <c r="BN29" s="328"/>
      <c r="BO29" s="329"/>
      <c r="BP29" s="330"/>
      <c r="BQ29" s="330"/>
      <c r="BR29" s="330"/>
      <c r="BS29" s="330"/>
      <c r="BT29" s="330"/>
      <c r="BU29" s="329"/>
      <c r="BV29" s="331"/>
      <c r="BW29" s="332"/>
      <c r="BX29" s="331"/>
      <c r="BY29" s="333"/>
      <c r="BZ29" s="333"/>
      <c r="CA29" s="333"/>
      <c r="CB29" s="333"/>
      <c r="CC29" s="333"/>
      <c r="CD29" s="333"/>
      <c r="CE29" s="333"/>
      <c r="CF29" s="333"/>
      <c r="CG29" s="333"/>
      <c r="CH29" s="333"/>
      <c r="CI29" s="333"/>
      <c r="CJ29" s="333"/>
      <c r="CK29" s="333"/>
      <c r="CL29" s="333"/>
      <c r="CM29" s="332"/>
      <c r="CN29" s="333"/>
      <c r="CO29" s="334"/>
      <c r="CP29" s="334"/>
      <c r="CQ29" s="334"/>
      <c r="CR29" s="335"/>
      <c r="CS29" s="27"/>
      <c r="CT29" s="27"/>
      <c r="CU29" s="27"/>
      <c r="CV29" s="27"/>
      <c r="CW29" s="27"/>
      <c r="CX29" s="27"/>
      <c r="CY29" s="27"/>
      <c r="CZ29" s="27"/>
      <c r="DA29" s="4"/>
      <c r="DB29" s="4"/>
    </row>
    <row r="30" spans="1:106" x14ac:dyDescent="0.2">
      <c r="A30" s="264">
        <v>5</v>
      </c>
      <c r="B30" s="265"/>
      <c r="C30" s="277"/>
      <c r="D30" s="278"/>
      <c r="E30" s="278"/>
      <c r="F30" s="279"/>
      <c r="G30" s="280"/>
      <c r="H30" s="278"/>
      <c r="I30" s="278"/>
      <c r="J30" s="279"/>
      <c r="K30" s="280"/>
      <c r="L30" s="278"/>
      <c r="M30" s="278"/>
      <c r="N30" s="278"/>
      <c r="O30" s="281"/>
      <c r="P30" s="287"/>
      <c r="Q30" s="288"/>
      <c r="R30" s="288"/>
      <c r="S30" s="288"/>
      <c r="T30" s="288"/>
      <c r="U30" s="288"/>
      <c r="V30" s="289"/>
      <c r="W30" s="274"/>
      <c r="X30" s="275"/>
      <c r="Y30" s="275"/>
      <c r="Z30" s="275"/>
      <c r="AA30" s="275"/>
      <c r="AB30" s="275"/>
      <c r="AC30" s="275"/>
      <c r="AD30" s="275"/>
      <c r="AE30" s="276"/>
      <c r="AF30" s="287"/>
      <c r="AG30" s="288"/>
      <c r="AH30" s="288"/>
      <c r="AI30" s="288"/>
      <c r="AJ30" s="288"/>
      <c r="AK30" s="288"/>
      <c r="AL30" s="288"/>
      <c r="AM30" s="288"/>
      <c r="AN30" s="291"/>
      <c r="AO30" s="285"/>
      <c r="AP30" s="286"/>
      <c r="AQ30" s="285"/>
      <c r="AR30" s="299"/>
      <c r="AS30" s="300"/>
      <c r="AT30" s="301"/>
      <c r="AU30" s="300"/>
      <c r="AV30" s="301"/>
      <c r="AW30" s="286"/>
      <c r="AX30" s="285"/>
      <c r="AY30" s="286"/>
      <c r="AZ30" s="285"/>
      <c r="BA30" s="286"/>
      <c r="BB30" s="285"/>
      <c r="BC30" s="286"/>
      <c r="BD30" s="285"/>
      <c r="BE30" s="310"/>
      <c r="BF30" s="352"/>
      <c r="BG30" s="330"/>
      <c r="BH30" s="330"/>
      <c r="BI30" s="353"/>
      <c r="BJ30" s="333"/>
      <c r="BK30" s="354"/>
      <c r="BL30" s="354"/>
      <c r="BM30" s="335"/>
      <c r="BN30" s="328"/>
      <c r="BO30" s="329"/>
      <c r="BP30" s="330"/>
      <c r="BQ30" s="330"/>
      <c r="BR30" s="330"/>
      <c r="BS30" s="330"/>
      <c r="BT30" s="330"/>
      <c r="BU30" s="329"/>
      <c r="BV30" s="331"/>
      <c r="BW30" s="332"/>
      <c r="BX30" s="331"/>
      <c r="BY30" s="333"/>
      <c r="BZ30" s="333"/>
      <c r="CA30" s="333"/>
      <c r="CB30" s="333"/>
      <c r="CC30" s="333"/>
      <c r="CD30" s="333"/>
      <c r="CE30" s="333"/>
      <c r="CF30" s="333"/>
      <c r="CG30" s="333"/>
      <c r="CH30" s="333"/>
      <c r="CI30" s="333"/>
      <c r="CJ30" s="333"/>
      <c r="CK30" s="333"/>
      <c r="CL30" s="333"/>
      <c r="CM30" s="332"/>
      <c r="CN30" s="333"/>
      <c r="CO30" s="334"/>
      <c r="CP30" s="334"/>
      <c r="CQ30" s="334"/>
      <c r="CR30" s="335"/>
      <c r="CS30" s="27"/>
      <c r="CT30" s="27"/>
      <c r="CU30" s="27"/>
      <c r="CV30" s="27"/>
      <c r="CW30" s="27"/>
      <c r="CX30" s="27"/>
      <c r="CY30" s="27"/>
      <c r="CZ30" s="27"/>
      <c r="DA30" s="4"/>
      <c r="DB30" s="4"/>
    </row>
    <row r="31" spans="1:106" x14ac:dyDescent="0.2">
      <c r="A31" s="264">
        <v>6</v>
      </c>
      <c r="B31" s="265"/>
      <c r="C31" s="277"/>
      <c r="D31" s="278"/>
      <c r="E31" s="278"/>
      <c r="F31" s="279"/>
      <c r="G31" s="280"/>
      <c r="H31" s="278"/>
      <c r="I31" s="278"/>
      <c r="J31" s="279"/>
      <c r="K31" s="280"/>
      <c r="L31" s="278"/>
      <c r="M31" s="278"/>
      <c r="N31" s="278"/>
      <c r="O31" s="281"/>
      <c r="P31" s="287"/>
      <c r="Q31" s="288"/>
      <c r="R31" s="288"/>
      <c r="S31" s="288"/>
      <c r="T31" s="288"/>
      <c r="U31" s="288"/>
      <c r="V31" s="289"/>
      <c r="W31" s="274"/>
      <c r="X31" s="275"/>
      <c r="Y31" s="275"/>
      <c r="Z31" s="275"/>
      <c r="AA31" s="275"/>
      <c r="AB31" s="275"/>
      <c r="AC31" s="275"/>
      <c r="AD31" s="275"/>
      <c r="AE31" s="276"/>
      <c r="AF31" s="287"/>
      <c r="AG31" s="288"/>
      <c r="AH31" s="288"/>
      <c r="AI31" s="288"/>
      <c r="AJ31" s="288"/>
      <c r="AK31" s="288"/>
      <c r="AL31" s="288"/>
      <c r="AM31" s="288"/>
      <c r="AN31" s="291"/>
      <c r="AO31" s="285"/>
      <c r="AP31" s="286"/>
      <c r="AQ31" s="285"/>
      <c r="AR31" s="299"/>
      <c r="AS31" s="300"/>
      <c r="AT31" s="301"/>
      <c r="AU31" s="300"/>
      <c r="AV31" s="301"/>
      <c r="AW31" s="286"/>
      <c r="AX31" s="285"/>
      <c r="AY31" s="286"/>
      <c r="AZ31" s="285"/>
      <c r="BA31" s="286"/>
      <c r="BB31" s="285"/>
      <c r="BC31" s="286"/>
      <c r="BD31" s="285"/>
      <c r="BE31" s="310"/>
      <c r="BF31" s="352"/>
      <c r="BG31" s="330"/>
      <c r="BH31" s="330"/>
      <c r="BI31" s="353"/>
      <c r="BJ31" s="333"/>
      <c r="BK31" s="354"/>
      <c r="BL31" s="354"/>
      <c r="BM31" s="335"/>
      <c r="BN31" s="328"/>
      <c r="BO31" s="329"/>
      <c r="BP31" s="330"/>
      <c r="BQ31" s="330"/>
      <c r="BR31" s="330"/>
      <c r="BS31" s="330"/>
      <c r="BT31" s="330"/>
      <c r="BU31" s="329"/>
      <c r="BV31" s="331"/>
      <c r="BW31" s="332"/>
      <c r="BX31" s="331"/>
      <c r="BY31" s="333"/>
      <c r="BZ31" s="333"/>
      <c r="CA31" s="333"/>
      <c r="CB31" s="333"/>
      <c r="CC31" s="333"/>
      <c r="CD31" s="333"/>
      <c r="CE31" s="333"/>
      <c r="CF31" s="333"/>
      <c r="CG31" s="333"/>
      <c r="CH31" s="333"/>
      <c r="CI31" s="333"/>
      <c r="CJ31" s="333"/>
      <c r="CK31" s="333"/>
      <c r="CL31" s="333"/>
      <c r="CM31" s="332"/>
      <c r="CN31" s="333"/>
      <c r="CO31" s="334"/>
      <c r="CP31" s="334"/>
      <c r="CQ31" s="334"/>
      <c r="CR31" s="335"/>
      <c r="CS31" s="27"/>
      <c r="CT31" s="27"/>
      <c r="CU31" s="27"/>
      <c r="CV31" s="27"/>
      <c r="CW31" s="27"/>
      <c r="CX31" s="27"/>
      <c r="CY31" s="27"/>
      <c r="CZ31" s="27"/>
      <c r="DA31" s="4"/>
      <c r="DB31" s="4"/>
    </row>
    <row r="32" spans="1:106" x14ac:dyDescent="0.2">
      <c r="A32" s="264">
        <v>7</v>
      </c>
      <c r="B32" s="265"/>
      <c r="C32" s="277"/>
      <c r="D32" s="278"/>
      <c r="E32" s="278"/>
      <c r="F32" s="279"/>
      <c r="G32" s="280"/>
      <c r="H32" s="278"/>
      <c r="I32" s="278"/>
      <c r="J32" s="279"/>
      <c r="K32" s="280"/>
      <c r="L32" s="278"/>
      <c r="M32" s="278"/>
      <c r="N32" s="278"/>
      <c r="O32" s="281"/>
      <c r="P32" s="287"/>
      <c r="Q32" s="288"/>
      <c r="R32" s="288"/>
      <c r="S32" s="288"/>
      <c r="T32" s="288"/>
      <c r="U32" s="288"/>
      <c r="V32" s="289"/>
      <c r="W32" s="274"/>
      <c r="X32" s="275"/>
      <c r="Y32" s="275"/>
      <c r="Z32" s="275"/>
      <c r="AA32" s="275"/>
      <c r="AB32" s="275"/>
      <c r="AC32" s="275"/>
      <c r="AD32" s="275"/>
      <c r="AE32" s="276"/>
      <c r="AF32" s="287"/>
      <c r="AG32" s="288"/>
      <c r="AH32" s="288"/>
      <c r="AI32" s="288"/>
      <c r="AJ32" s="288"/>
      <c r="AK32" s="288"/>
      <c r="AL32" s="288"/>
      <c r="AM32" s="288"/>
      <c r="AN32" s="291"/>
      <c r="AO32" s="285"/>
      <c r="AP32" s="286"/>
      <c r="AQ32" s="285"/>
      <c r="AR32" s="299"/>
      <c r="AS32" s="300"/>
      <c r="AT32" s="301"/>
      <c r="AU32" s="300"/>
      <c r="AV32" s="301"/>
      <c r="AW32" s="286"/>
      <c r="AX32" s="285"/>
      <c r="AY32" s="286"/>
      <c r="AZ32" s="285"/>
      <c r="BA32" s="286"/>
      <c r="BB32" s="285"/>
      <c r="BC32" s="286"/>
      <c r="BD32" s="285"/>
      <c r="BE32" s="310"/>
      <c r="BF32" s="352"/>
      <c r="BG32" s="330"/>
      <c r="BH32" s="330"/>
      <c r="BI32" s="353"/>
      <c r="BJ32" s="333"/>
      <c r="BK32" s="354"/>
      <c r="BL32" s="354"/>
      <c r="BM32" s="335"/>
      <c r="BN32" s="328"/>
      <c r="BO32" s="329"/>
      <c r="BP32" s="330"/>
      <c r="BQ32" s="330"/>
      <c r="BR32" s="330"/>
      <c r="BS32" s="330"/>
      <c r="BT32" s="330"/>
      <c r="BU32" s="329"/>
      <c r="BV32" s="331"/>
      <c r="BW32" s="332"/>
      <c r="BX32" s="331"/>
      <c r="BY32" s="333"/>
      <c r="BZ32" s="333"/>
      <c r="CA32" s="333"/>
      <c r="CB32" s="333"/>
      <c r="CC32" s="333"/>
      <c r="CD32" s="333"/>
      <c r="CE32" s="333"/>
      <c r="CF32" s="333"/>
      <c r="CG32" s="333"/>
      <c r="CH32" s="333"/>
      <c r="CI32" s="333"/>
      <c r="CJ32" s="333"/>
      <c r="CK32" s="333"/>
      <c r="CL32" s="333"/>
      <c r="CM32" s="332"/>
      <c r="CN32" s="333"/>
      <c r="CO32" s="334"/>
      <c r="CP32" s="334"/>
      <c r="CQ32" s="334"/>
      <c r="CR32" s="335"/>
      <c r="CS32" s="27"/>
      <c r="CT32" s="27"/>
      <c r="CU32" s="27"/>
      <c r="CV32" s="27"/>
      <c r="CW32" s="27"/>
      <c r="CX32" s="27"/>
      <c r="CY32" s="27"/>
      <c r="CZ32" s="27"/>
      <c r="DA32" s="4"/>
      <c r="DB32" s="4"/>
    </row>
    <row r="33" spans="1:106" x14ac:dyDescent="0.2">
      <c r="A33" s="264">
        <v>8</v>
      </c>
      <c r="B33" s="265"/>
      <c r="C33" s="277"/>
      <c r="D33" s="278"/>
      <c r="E33" s="278"/>
      <c r="F33" s="279"/>
      <c r="G33" s="280"/>
      <c r="H33" s="278"/>
      <c r="I33" s="278"/>
      <c r="J33" s="279"/>
      <c r="K33" s="280"/>
      <c r="L33" s="278"/>
      <c r="M33" s="278"/>
      <c r="N33" s="278"/>
      <c r="O33" s="281"/>
      <c r="P33" s="287"/>
      <c r="Q33" s="288"/>
      <c r="R33" s="288"/>
      <c r="S33" s="288"/>
      <c r="T33" s="288"/>
      <c r="U33" s="288"/>
      <c r="V33" s="289"/>
      <c r="W33" s="274"/>
      <c r="X33" s="275"/>
      <c r="Y33" s="275"/>
      <c r="Z33" s="275"/>
      <c r="AA33" s="275"/>
      <c r="AB33" s="275"/>
      <c r="AC33" s="275"/>
      <c r="AD33" s="275"/>
      <c r="AE33" s="276"/>
      <c r="AF33" s="287"/>
      <c r="AG33" s="288"/>
      <c r="AH33" s="288"/>
      <c r="AI33" s="288"/>
      <c r="AJ33" s="288"/>
      <c r="AK33" s="288"/>
      <c r="AL33" s="288"/>
      <c r="AM33" s="288"/>
      <c r="AN33" s="291"/>
      <c r="AO33" s="285"/>
      <c r="AP33" s="286"/>
      <c r="AQ33" s="285"/>
      <c r="AR33" s="299"/>
      <c r="AS33" s="300"/>
      <c r="AT33" s="301"/>
      <c r="AU33" s="300"/>
      <c r="AV33" s="301"/>
      <c r="AW33" s="286"/>
      <c r="AX33" s="285"/>
      <c r="AY33" s="286"/>
      <c r="AZ33" s="285"/>
      <c r="BA33" s="286"/>
      <c r="BB33" s="285"/>
      <c r="BC33" s="286"/>
      <c r="BD33" s="285"/>
      <c r="BE33" s="310"/>
      <c r="BF33" s="352"/>
      <c r="BG33" s="330"/>
      <c r="BH33" s="330"/>
      <c r="BI33" s="353"/>
      <c r="BJ33" s="333"/>
      <c r="BK33" s="354"/>
      <c r="BL33" s="354"/>
      <c r="BM33" s="335"/>
      <c r="BN33" s="328"/>
      <c r="BO33" s="329"/>
      <c r="BP33" s="330"/>
      <c r="BQ33" s="330"/>
      <c r="BR33" s="330"/>
      <c r="BS33" s="330"/>
      <c r="BT33" s="330"/>
      <c r="BU33" s="329"/>
      <c r="BV33" s="331"/>
      <c r="BW33" s="332"/>
      <c r="BX33" s="331"/>
      <c r="BY33" s="333"/>
      <c r="BZ33" s="333"/>
      <c r="CA33" s="333"/>
      <c r="CB33" s="333"/>
      <c r="CC33" s="333"/>
      <c r="CD33" s="333"/>
      <c r="CE33" s="333"/>
      <c r="CF33" s="333"/>
      <c r="CG33" s="333"/>
      <c r="CH33" s="333"/>
      <c r="CI33" s="333"/>
      <c r="CJ33" s="333"/>
      <c r="CK33" s="333"/>
      <c r="CL33" s="333"/>
      <c r="CM33" s="332"/>
      <c r="CN33" s="333"/>
      <c r="CO33" s="334"/>
      <c r="CP33" s="334"/>
      <c r="CQ33" s="334"/>
      <c r="CR33" s="335"/>
      <c r="CS33" s="27"/>
      <c r="CT33" s="27"/>
      <c r="CU33" s="27"/>
      <c r="CV33" s="27"/>
      <c r="CW33" s="27"/>
      <c r="CX33" s="27"/>
      <c r="CY33" s="27"/>
      <c r="CZ33" s="27"/>
      <c r="DA33" s="4"/>
      <c r="DB33" s="4"/>
    </row>
    <row r="34" spans="1:106" x14ac:dyDescent="0.2">
      <c r="A34" s="264">
        <v>9</v>
      </c>
      <c r="B34" s="265"/>
      <c r="C34" s="277"/>
      <c r="D34" s="278"/>
      <c r="E34" s="278"/>
      <c r="F34" s="279"/>
      <c r="G34" s="280"/>
      <c r="H34" s="278"/>
      <c r="I34" s="278"/>
      <c r="J34" s="279"/>
      <c r="K34" s="280"/>
      <c r="L34" s="278"/>
      <c r="M34" s="278"/>
      <c r="N34" s="278"/>
      <c r="O34" s="281"/>
      <c r="P34" s="287"/>
      <c r="Q34" s="288"/>
      <c r="R34" s="288"/>
      <c r="S34" s="288"/>
      <c r="T34" s="288"/>
      <c r="U34" s="288"/>
      <c r="V34" s="289"/>
      <c r="W34" s="274"/>
      <c r="X34" s="275"/>
      <c r="Y34" s="275"/>
      <c r="Z34" s="275"/>
      <c r="AA34" s="275"/>
      <c r="AB34" s="275"/>
      <c r="AC34" s="275"/>
      <c r="AD34" s="275"/>
      <c r="AE34" s="276"/>
      <c r="AF34" s="287"/>
      <c r="AG34" s="288"/>
      <c r="AH34" s="288"/>
      <c r="AI34" s="288"/>
      <c r="AJ34" s="288"/>
      <c r="AK34" s="288"/>
      <c r="AL34" s="288"/>
      <c r="AM34" s="288"/>
      <c r="AN34" s="291"/>
      <c r="AO34" s="285"/>
      <c r="AP34" s="286"/>
      <c r="AQ34" s="285"/>
      <c r="AR34" s="299"/>
      <c r="AS34" s="300"/>
      <c r="AT34" s="301"/>
      <c r="AU34" s="300"/>
      <c r="AV34" s="301"/>
      <c r="AW34" s="286"/>
      <c r="AX34" s="285"/>
      <c r="AY34" s="286"/>
      <c r="AZ34" s="285"/>
      <c r="BA34" s="286"/>
      <c r="BB34" s="285"/>
      <c r="BC34" s="286"/>
      <c r="BD34" s="285"/>
      <c r="BE34" s="310"/>
      <c r="BF34" s="352"/>
      <c r="BG34" s="330"/>
      <c r="BH34" s="330"/>
      <c r="BI34" s="353"/>
      <c r="BJ34" s="333"/>
      <c r="BK34" s="354"/>
      <c r="BL34" s="354"/>
      <c r="BM34" s="335"/>
      <c r="BN34" s="328"/>
      <c r="BO34" s="329"/>
      <c r="BP34" s="330"/>
      <c r="BQ34" s="330"/>
      <c r="BR34" s="330"/>
      <c r="BS34" s="330"/>
      <c r="BT34" s="330"/>
      <c r="BU34" s="329"/>
      <c r="BV34" s="331"/>
      <c r="BW34" s="332"/>
      <c r="BX34" s="331"/>
      <c r="BY34" s="333"/>
      <c r="BZ34" s="333"/>
      <c r="CA34" s="333"/>
      <c r="CB34" s="333"/>
      <c r="CC34" s="333"/>
      <c r="CD34" s="333"/>
      <c r="CE34" s="333"/>
      <c r="CF34" s="333"/>
      <c r="CG34" s="333"/>
      <c r="CH34" s="333"/>
      <c r="CI34" s="333"/>
      <c r="CJ34" s="333"/>
      <c r="CK34" s="333"/>
      <c r="CL34" s="333"/>
      <c r="CM34" s="332"/>
      <c r="CN34" s="333"/>
      <c r="CO34" s="334"/>
      <c r="CP34" s="334"/>
      <c r="CQ34" s="334"/>
      <c r="CR34" s="335"/>
      <c r="CS34" s="27"/>
      <c r="CT34" s="27"/>
      <c r="CU34" s="27"/>
      <c r="CV34" s="27"/>
      <c r="CW34" s="27"/>
      <c r="CX34" s="27"/>
      <c r="CY34" s="27"/>
      <c r="CZ34" s="27"/>
      <c r="DA34" s="4"/>
      <c r="DB34" s="4"/>
    </row>
    <row r="35" spans="1:106" x14ac:dyDescent="0.2">
      <c r="A35" s="264">
        <v>10</v>
      </c>
      <c r="B35" s="265"/>
      <c r="C35" s="277"/>
      <c r="D35" s="278"/>
      <c r="E35" s="278"/>
      <c r="F35" s="279"/>
      <c r="G35" s="280"/>
      <c r="H35" s="278"/>
      <c r="I35" s="278"/>
      <c r="J35" s="279"/>
      <c r="K35" s="280"/>
      <c r="L35" s="278"/>
      <c r="M35" s="278"/>
      <c r="N35" s="278"/>
      <c r="O35" s="281"/>
      <c r="P35" s="287"/>
      <c r="Q35" s="288"/>
      <c r="R35" s="288"/>
      <c r="S35" s="288"/>
      <c r="T35" s="288"/>
      <c r="U35" s="288"/>
      <c r="V35" s="289"/>
      <c r="W35" s="274"/>
      <c r="X35" s="275"/>
      <c r="Y35" s="275"/>
      <c r="Z35" s="275"/>
      <c r="AA35" s="275"/>
      <c r="AB35" s="275"/>
      <c r="AC35" s="275"/>
      <c r="AD35" s="275"/>
      <c r="AE35" s="276"/>
      <c r="AF35" s="287"/>
      <c r="AG35" s="288"/>
      <c r="AH35" s="288"/>
      <c r="AI35" s="288"/>
      <c r="AJ35" s="288"/>
      <c r="AK35" s="288"/>
      <c r="AL35" s="288"/>
      <c r="AM35" s="288"/>
      <c r="AN35" s="291"/>
      <c r="AO35" s="285"/>
      <c r="AP35" s="286"/>
      <c r="AQ35" s="285"/>
      <c r="AR35" s="299"/>
      <c r="AS35" s="300"/>
      <c r="AT35" s="301"/>
      <c r="AU35" s="300"/>
      <c r="AV35" s="301"/>
      <c r="AW35" s="286"/>
      <c r="AX35" s="285"/>
      <c r="AY35" s="286"/>
      <c r="AZ35" s="285"/>
      <c r="BA35" s="286"/>
      <c r="BB35" s="285"/>
      <c r="BC35" s="286"/>
      <c r="BD35" s="285"/>
      <c r="BE35" s="310"/>
      <c r="BF35" s="352"/>
      <c r="BG35" s="330"/>
      <c r="BH35" s="330"/>
      <c r="BI35" s="353"/>
      <c r="BJ35" s="333"/>
      <c r="BK35" s="354"/>
      <c r="BL35" s="354"/>
      <c r="BM35" s="335"/>
      <c r="BN35" s="328"/>
      <c r="BO35" s="329"/>
      <c r="BP35" s="330"/>
      <c r="BQ35" s="330"/>
      <c r="BR35" s="330"/>
      <c r="BS35" s="330"/>
      <c r="BT35" s="330"/>
      <c r="BU35" s="329"/>
      <c r="BV35" s="331"/>
      <c r="BW35" s="332"/>
      <c r="BX35" s="331"/>
      <c r="BY35" s="333"/>
      <c r="BZ35" s="333"/>
      <c r="CA35" s="333"/>
      <c r="CB35" s="333"/>
      <c r="CC35" s="333"/>
      <c r="CD35" s="333"/>
      <c r="CE35" s="333"/>
      <c r="CF35" s="333"/>
      <c r="CG35" s="333"/>
      <c r="CH35" s="333"/>
      <c r="CI35" s="333"/>
      <c r="CJ35" s="333"/>
      <c r="CK35" s="333"/>
      <c r="CL35" s="333"/>
      <c r="CM35" s="332"/>
      <c r="CN35" s="333"/>
      <c r="CO35" s="334"/>
      <c r="CP35" s="334"/>
      <c r="CQ35" s="334"/>
      <c r="CR35" s="335"/>
      <c r="CS35" s="27"/>
      <c r="CT35" s="27"/>
      <c r="CU35" s="27"/>
      <c r="CV35" s="27"/>
      <c r="CW35" s="27"/>
      <c r="CX35" s="27"/>
      <c r="CY35" s="27"/>
      <c r="CZ35" s="27"/>
      <c r="DA35" s="4"/>
      <c r="DB35" s="4"/>
    </row>
    <row r="36" spans="1:106" x14ac:dyDescent="0.2">
      <c r="A36" s="264">
        <v>11</v>
      </c>
      <c r="B36" s="265"/>
      <c r="C36" s="279"/>
      <c r="D36" s="307"/>
      <c r="E36" s="307"/>
      <c r="F36" s="307"/>
      <c r="G36" s="307"/>
      <c r="H36" s="307"/>
      <c r="I36" s="307"/>
      <c r="J36" s="307"/>
      <c r="K36" s="302"/>
      <c r="L36" s="302"/>
      <c r="M36" s="302"/>
      <c r="N36" s="302"/>
      <c r="O36" s="303"/>
      <c r="P36" s="289"/>
      <c r="Q36" s="305"/>
      <c r="R36" s="305"/>
      <c r="S36" s="305"/>
      <c r="T36" s="305"/>
      <c r="U36" s="305"/>
      <c r="V36" s="305"/>
      <c r="W36" s="274"/>
      <c r="X36" s="275"/>
      <c r="Y36" s="275"/>
      <c r="Z36" s="275"/>
      <c r="AA36" s="275"/>
      <c r="AB36" s="275"/>
      <c r="AC36" s="275"/>
      <c r="AD36" s="275"/>
      <c r="AE36" s="276"/>
      <c r="AF36" s="289"/>
      <c r="AG36" s="305"/>
      <c r="AH36" s="305"/>
      <c r="AI36" s="305"/>
      <c r="AJ36" s="305"/>
      <c r="AK36" s="305"/>
      <c r="AL36" s="305"/>
      <c r="AM36" s="305"/>
      <c r="AN36" s="306"/>
      <c r="AO36" s="304"/>
      <c r="AP36" s="303"/>
      <c r="AQ36" s="300"/>
      <c r="AR36" s="302"/>
      <c r="AS36" s="302"/>
      <c r="AT36" s="302"/>
      <c r="AU36" s="302"/>
      <c r="AV36" s="302"/>
      <c r="AW36" s="303"/>
      <c r="AX36" s="304"/>
      <c r="AY36" s="303"/>
      <c r="AZ36" s="304"/>
      <c r="BA36" s="303"/>
      <c r="BB36" s="304"/>
      <c r="BC36" s="303"/>
      <c r="BD36" s="304"/>
      <c r="BE36" s="309"/>
      <c r="BF36" s="352"/>
      <c r="BG36" s="330"/>
      <c r="BH36" s="330"/>
      <c r="BI36" s="353"/>
      <c r="BJ36" s="333"/>
      <c r="BK36" s="354"/>
      <c r="BL36" s="354"/>
      <c r="BM36" s="335"/>
      <c r="BN36" s="328"/>
      <c r="BO36" s="329"/>
      <c r="BP36" s="330"/>
      <c r="BQ36" s="330"/>
      <c r="BR36" s="330"/>
      <c r="BS36" s="330"/>
      <c r="BT36" s="330"/>
      <c r="BU36" s="329"/>
      <c r="BV36" s="331"/>
      <c r="BW36" s="332"/>
      <c r="BX36" s="331"/>
      <c r="BY36" s="333"/>
      <c r="BZ36" s="333"/>
      <c r="CA36" s="333"/>
      <c r="CB36" s="333"/>
      <c r="CC36" s="333"/>
      <c r="CD36" s="333"/>
      <c r="CE36" s="333"/>
      <c r="CF36" s="333"/>
      <c r="CG36" s="333"/>
      <c r="CH36" s="333"/>
      <c r="CI36" s="333"/>
      <c r="CJ36" s="333"/>
      <c r="CK36" s="333"/>
      <c r="CL36" s="333"/>
      <c r="CM36" s="332"/>
      <c r="CN36" s="333"/>
      <c r="CO36" s="334"/>
      <c r="CP36" s="334"/>
      <c r="CQ36" s="334"/>
      <c r="CR36" s="335"/>
      <c r="CS36" s="27"/>
      <c r="CT36" s="27"/>
      <c r="CU36" s="27"/>
      <c r="CV36" s="27"/>
      <c r="CW36" s="27"/>
      <c r="CX36" s="27"/>
      <c r="CY36" s="27"/>
      <c r="CZ36" s="27"/>
      <c r="DA36" s="4"/>
      <c r="DB36" s="4"/>
    </row>
    <row r="37" spans="1:106" x14ac:dyDescent="0.2">
      <c r="A37" s="264">
        <v>12</v>
      </c>
      <c r="B37" s="265"/>
      <c r="C37" s="279"/>
      <c r="D37" s="307"/>
      <c r="E37" s="307"/>
      <c r="F37" s="307"/>
      <c r="G37" s="307"/>
      <c r="H37" s="307"/>
      <c r="I37" s="307"/>
      <c r="J37" s="307"/>
      <c r="K37" s="307"/>
      <c r="L37" s="307"/>
      <c r="M37" s="307"/>
      <c r="N37" s="307"/>
      <c r="O37" s="308"/>
      <c r="P37" s="289"/>
      <c r="Q37" s="305"/>
      <c r="R37" s="305"/>
      <c r="S37" s="305"/>
      <c r="T37" s="305"/>
      <c r="U37" s="305"/>
      <c r="V37" s="305"/>
      <c r="W37" s="274"/>
      <c r="X37" s="275"/>
      <c r="Y37" s="275"/>
      <c r="Z37" s="275"/>
      <c r="AA37" s="275"/>
      <c r="AB37" s="275"/>
      <c r="AC37" s="275"/>
      <c r="AD37" s="275"/>
      <c r="AE37" s="276"/>
      <c r="AF37" s="289"/>
      <c r="AG37" s="305"/>
      <c r="AH37" s="305"/>
      <c r="AI37" s="305"/>
      <c r="AJ37" s="305"/>
      <c r="AK37" s="305"/>
      <c r="AL37" s="305"/>
      <c r="AM37" s="305"/>
      <c r="AN37" s="306"/>
      <c r="AO37" s="304"/>
      <c r="AP37" s="303"/>
      <c r="AQ37" s="300"/>
      <c r="AR37" s="302"/>
      <c r="AS37" s="302"/>
      <c r="AT37" s="302"/>
      <c r="AU37" s="302"/>
      <c r="AV37" s="302"/>
      <c r="AW37" s="303"/>
      <c r="AX37" s="304"/>
      <c r="AY37" s="303"/>
      <c r="AZ37" s="304"/>
      <c r="BA37" s="303"/>
      <c r="BB37" s="304"/>
      <c r="BC37" s="303"/>
      <c r="BD37" s="304"/>
      <c r="BE37" s="309"/>
      <c r="BF37" s="352"/>
      <c r="BG37" s="330"/>
      <c r="BH37" s="330"/>
      <c r="BI37" s="353"/>
      <c r="BJ37" s="333"/>
      <c r="BK37" s="354"/>
      <c r="BL37" s="354"/>
      <c r="BM37" s="335"/>
      <c r="BN37" s="328"/>
      <c r="BO37" s="329"/>
      <c r="BP37" s="330"/>
      <c r="BQ37" s="330"/>
      <c r="BR37" s="330"/>
      <c r="BS37" s="330"/>
      <c r="BT37" s="330"/>
      <c r="BU37" s="329"/>
      <c r="BV37" s="331"/>
      <c r="BW37" s="332"/>
      <c r="BX37" s="331"/>
      <c r="BY37" s="333"/>
      <c r="BZ37" s="333"/>
      <c r="CA37" s="333"/>
      <c r="CB37" s="333"/>
      <c r="CC37" s="333"/>
      <c r="CD37" s="333"/>
      <c r="CE37" s="333"/>
      <c r="CF37" s="333"/>
      <c r="CG37" s="333"/>
      <c r="CH37" s="333"/>
      <c r="CI37" s="333"/>
      <c r="CJ37" s="333"/>
      <c r="CK37" s="333"/>
      <c r="CL37" s="333"/>
      <c r="CM37" s="332"/>
      <c r="CN37" s="333"/>
      <c r="CO37" s="334"/>
      <c r="CP37" s="334"/>
      <c r="CQ37" s="334"/>
      <c r="CR37" s="335"/>
      <c r="CS37" s="27"/>
      <c r="CT37" s="27"/>
      <c r="CU37" s="27"/>
      <c r="CV37" s="27"/>
      <c r="CW37" s="27"/>
      <c r="CX37" s="27"/>
      <c r="CY37" s="27"/>
      <c r="CZ37" s="27"/>
      <c r="DA37" s="4"/>
      <c r="DB37" s="4"/>
    </row>
    <row r="38" spans="1:106" x14ac:dyDescent="0.2">
      <c r="A38" s="264">
        <v>13</v>
      </c>
      <c r="B38" s="265"/>
      <c r="C38" s="279"/>
      <c r="D38" s="307"/>
      <c r="E38" s="307"/>
      <c r="F38" s="307"/>
      <c r="G38" s="307"/>
      <c r="H38" s="307"/>
      <c r="I38" s="307"/>
      <c r="J38" s="307"/>
      <c r="K38" s="307"/>
      <c r="L38" s="307"/>
      <c r="M38" s="307"/>
      <c r="N38" s="307"/>
      <c r="O38" s="308"/>
      <c r="P38" s="289"/>
      <c r="Q38" s="305"/>
      <c r="R38" s="305"/>
      <c r="S38" s="305"/>
      <c r="T38" s="305"/>
      <c r="U38" s="305"/>
      <c r="V38" s="305"/>
      <c r="W38" s="274"/>
      <c r="X38" s="275"/>
      <c r="Y38" s="275"/>
      <c r="Z38" s="275"/>
      <c r="AA38" s="275"/>
      <c r="AB38" s="275"/>
      <c r="AC38" s="275"/>
      <c r="AD38" s="275"/>
      <c r="AE38" s="276"/>
      <c r="AF38" s="289"/>
      <c r="AG38" s="305"/>
      <c r="AH38" s="305"/>
      <c r="AI38" s="305"/>
      <c r="AJ38" s="305"/>
      <c r="AK38" s="305"/>
      <c r="AL38" s="305"/>
      <c r="AM38" s="305"/>
      <c r="AN38" s="306"/>
      <c r="AO38" s="304"/>
      <c r="AP38" s="303"/>
      <c r="AQ38" s="300"/>
      <c r="AR38" s="302"/>
      <c r="AS38" s="302"/>
      <c r="AT38" s="302"/>
      <c r="AU38" s="302"/>
      <c r="AV38" s="302"/>
      <c r="AW38" s="303"/>
      <c r="AX38" s="304"/>
      <c r="AY38" s="303"/>
      <c r="AZ38" s="304"/>
      <c r="BA38" s="303"/>
      <c r="BB38" s="304"/>
      <c r="BC38" s="303"/>
      <c r="BD38" s="304"/>
      <c r="BE38" s="309"/>
      <c r="BF38" s="352"/>
      <c r="BG38" s="330"/>
      <c r="BH38" s="330"/>
      <c r="BI38" s="353"/>
      <c r="BJ38" s="333"/>
      <c r="BK38" s="354"/>
      <c r="BL38" s="354"/>
      <c r="BM38" s="335"/>
      <c r="BN38" s="328"/>
      <c r="BO38" s="329"/>
      <c r="BP38" s="330"/>
      <c r="BQ38" s="330"/>
      <c r="BR38" s="330"/>
      <c r="BS38" s="330"/>
      <c r="BT38" s="330"/>
      <c r="BU38" s="329"/>
      <c r="BV38" s="331"/>
      <c r="BW38" s="332"/>
      <c r="BX38" s="331"/>
      <c r="BY38" s="333"/>
      <c r="BZ38" s="333"/>
      <c r="CA38" s="333"/>
      <c r="CB38" s="333"/>
      <c r="CC38" s="333"/>
      <c r="CD38" s="333"/>
      <c r="CE38" s="333"/>
      <c r="CF38" s="333"/>
      <c r="CG38" s="333"/>
      <c r="CH38" s="333"/>
      <c r="CI38" s="333"/>
      <c r="CJ38" s="333"/>
      <c r="CK38" s="333"/>
      <c r="CL38" s="333"/>
      <c r="CM38" s="332"/>
      <c r="CN38" s="333"/>
      <c r="CO38" s="334"/>
      <c r="CP38" s="334"/>
      <c r="CQ38" s="334"/>
      <c r="CR38" s="335"/>
      <c r="CS38" s="27"/>
      <c r="CT38" s="27"/>
      <c r="CU38" s="27"/>
      <c r="CV38" s="27"/>
      <c r="CW38" s="27"/>
      <c r="CX38" s="27"/>
      <c r="CY38" s="27"/>
      <c r="CZ38" s="27"/>
      <c r="DA38" s="4"/>
      <c r="DB38" s="4"/>
    </row>
    <row r="39" spans="1:106" x14ac:dyDescent="0.2">
      <c r="A39" s="264">
        <v>14</v>
      </c>
      <c r="B39" s="265"/>
      <c r="C39" s="279"/>
      <c r="D39" s="307"/>
      <c r="E39" s="307"/>
      <c r="F39" s="307"/>
      <c r="G39" s="307"/>
      <c r="H39" s="307"/>
      <c r="I39" s="307"/>
      <c r="J39" s="307"/>
      <c r="K39" s="307"/>
      <c r="L39" s="307"/>
      <c r="M39" s="307"/>
      <c r="N39" s="307"/>
      <c r="O39" s="308"/>
      <c r="P39" s="289"/>
      <c r="Q39" s="305"/>
      <c r="R39" s="305"/>
      <c r="S39" s="305"/>
      <c r="T39" s="305"/>
      <c r="U39" s="305"/>
      <c r="V39" s="305"/>
      <c r="W39" s="274"/>
      <c r="X39" s="275"/>
      <c r="Y39" s="275"/>
      <c r="Z39" s="275"/>
      <c r="AA39" s="275"/>
      <c r="AB39" s="275"/>
      <c r="AC39" s="275"/>
      <c r="AD39" s="275"/>
      <c r="AE39" s="276"/>
      <c r="AF39" s="289"/>
      <c r="AG39" s="305"/>
      <c r="AH39" s="305"/>
      <c r="AI39" s="305"/>
      <c r="AJ39" s="305"/>
      <c r="AK39" s="305"/>
      <c r="AL39" s="305"/>
      <c r="AM39" s="305"/>
      <c r="AN39" s="306"/>
      <c r="AO39" s="304"/>
      <c r="AP39" s="303"/>
      <c r="AQ39" s="300"/>
      <c r="AR39" s="302"/>
      <c r="AS39" s="302"/>
      <c r="AT39" s="302"/>
      <c r="AU39" s="302"/>
      <c r="AV39" s="302"/>
      <c r="AW39" s="303"/>
      <c r="AX39" s="304"/>
      <c r="AY39" s="303"/>
      <c r="AZ39" s="304"/>
      <c r="BA39" s="303"/>
      <c r="BB39" s="304"/>
      <c r="BC39" s="303"/>
      <c r="BD39" s="304"/>
      <c r="BE39" s="309"/>
      <c r="BF39" s="352"/>
      <c r="BG39" s="330"/>
      <c r="BH39" s="330"/>
      <c r="BI39" s="353"/>
      <c r="BJ39" s="333"/>
      <c r="BK39" s="354"/>
      <c r="BL39" s="354"/>
      <c r="BM39" s="335"/>
      <c r="BN39" s="328"/>
      <c r="BO39" s="329"/>
      <c r="BP39" s="330"/>
      <c r="BQ39" s="330"/>
      <c r="BR39" s="330"/>
      <c r="BS39" s="330"/>
      <c r="BT39" s="330"/>
      <c r="BU39" s="329"/>
      <c r="BV39" s="331"/>
      <c r="BW39" s="332"/>
      <c r="BX39" s="331"/>
      <c r="BY39" s="333"/>
      <c r="BZ39" s="333"/>
      <c r="CA39" s="333"/>
      <c r="CB39" s="333"/>
      <c r="CC39" s="333"/>
      <c r="CD39" s="333"/>
      <c r="CE39" s="333"/>
      <c r="CF39" s="333"/>
      <c r="CG39" s="333"/>
      <c r="CH39" s="333"/>
      <c r="CI39" s="333"/>
      <c r="CJ39" s="333"/>
      <c r="CK39" s="333"/>
      <c r="CL39" s="333"/>
      <c r="CM39" s="332"/>
      <c r="CN39" s="333"/>
      <c r="CO39" s="334"/>
      <c r="CP39" s="334"/>
      <c r="CQ39" s="334"/>
      <c r="CR39" s="335"/>
      <c r="CS39" s="27"/>
      <c r="CT39" s="27"/>
      <c r="CU39" s="27"/>
      <c r="CV39" s="27"/>
      <c r="CW39" s="27"/>
      <c r="CX39" s="27"/>
      <c r="CY39" s="27"/>
      <c r="CZ39" s="27"/>
      <c r="DA39" s="4"/>
      <c r="DB39" s="4"/>
    </row>
    <row r="40" spans="1:106" x14ac:dyDescent="0.2">
      <c r="A40" s="264">
        <v>15</v>
      </c>
      <c r="B40" s="265"/>
      <c r="C40" s="279"/>
      <c r="D40" s="307"/>
      <c r="E40" s="307"/>
      <c r="F40" s="307"/>
      <c r="G40" s="307"/>
      <c r="H40" s="307"/>
      <c r="I40" s="307"/>
      <c r="J40" s="307"/>
      <c r="K40" s="307"/>
      <c r="L40" s="307"/>
      <c r="M40" s="307"/>
      <c r="N40" s="307"/>
      <c r="O40" s="308"/>
      <c r="P40" s="289"/>
      <c r="Q40" s="305"/>
      <c r="R40" s="305"/>
      <c r="S40" s="305"/>
      <c r="T40" s="305"/>
      <c r="U40" s="305"/>
      <c r="V40" s="305"/>
      <c r="W40" s="274"/>
      <c r="X40" s="275"/>
      <c r="Y40" s="275"/>
      <c r="Z40" s="275"/>
      <c r="AA40" s="275"/>
      <c r="AB40" s="275"/>
      <c r="AC40" s="275"/>
      <c r="AD40" s="275"/>
      <c r="AE40" s="276"/>
      <c r="AF40" s="289"/>
      <c r="AG40" s="305"/>
      <c r="AH40" s="305"/>
      <c r="AI40" s="305"/>
      <c r="AJ40" s="305"/>
      <c r="AK40" s="305"/>
      <c r="AL40" s="305"/>
      <c r="AM40" s="305"/>
      <c r="AN40" s="306"/>
      <c r="AO40" s="304"/>
      <c r="AP40" s="303"/>
      <c r="AQ40" s="300"/>
      <c r="AR40" s="302"/>
      <c r="AS40" s="302"/>
      <c r="AT40" s="302"/>
      <c r="AU40" s="302"/>
      <c r="AV40" s="302"/>
      <c r="AW40" s="303"/>
      <c r="AX40" s="304"/>
      <c r="AY40" s="303"/>
      <c r="AZ40" s="304"/>
      <c r="BA40" s="303"/>
      <c r="BB40" s="304"/>
      <c r="BC40" s="303"/>
      <c r="BD40" s="304"/>
      <c r="BE40" s="309"/>
      <c r="BF40" s="352"/>
      <c r="BG40" s="330"/>
      <c r="BH40" s="330"/>
      <c r="BI40" s="353"/>
      <c r="BJ40" s="333"/>
      <c r="BK40" s="354"/>
      <c r="BL40" s="354"/>
      <c r="BM40" s="335"/>
      <c r="BN40" s="328"/>
      <c r="BO40" s="329"/>
      <c r="BP40" s="330"/>
      <c r="BQ40" s="330"/>
      <c r="BR40" s="330"/>
      <c r="BS40" s="330"/>
      <c r="BT40" s="330"/>
      <c r="BU40" s="329"/>
      <c r="BV40" s="331"/>
      <c r="BW40" s="332"/>
      <c r="BX40" s="331"/>
      <c r="BY40" s="333"/>
      <c r="BZ40" s="333"/>
      <c r="CA40" s="333"/>
      <c r="CB40" s="333"/>
      <c r="CC40" s="333"/>
      <c r="CD40" s="333"/>
      <c r="CE40" s="333"/>
      <c r="CF40" s="333"/>
      <c r="CG40" s="333"/>
      <c r="CH40" s="333"/>
      <c r="CI40" s="333"/>
      <c r="CJ40" s="333"/>
      <c r="CK40" s="333"/>
      <c r="CL40" s="333"/>
      <c r="CM40" s="332"/>
      <c r="CN40" s="333"/>
      <c r="CO40" s="334"/>
      <c r="CP40" s="334"/>
      <c r="CQ40" s="334"/>
      <c r="CR40" s="335"/>
      <c r="CS40" s="27"/>
      <c r="CT40" s="27"/>
      <c r="CU40" s="27"/>
      <c r="CV40" s="27"/>
      <c r="CW40" s="27"/>
      <c r="CX40" s="27"/>
      <c r="CY40" s="27"/>
      <c r="CZ40" s="27"/>
      <c r="DA40" s="4"/>
      <c r="DB40" s="4"/>
    </row>
    <row r="41" spans="1:106" x14ac:dyDescent="0.2">
      <c r="A41" s="264">
        <v>16</v>
      </c>
      <c r="B41" s="265"/>
      <c r="C41" s="279"/>
      <c r="D41" s="307"/>
      <c r="E41" s="307"/>
      <c r="F41" s="307"/>
      <c r="G41" s="307"/>
      <c r="H41" s="307"/>
      <c r="I41" s="307"/>
      <c r="J41" s="307"/>
      <c r="K41" s="307"/>
      <c r="L41" s="307"/>
      <c r="M41" s="307"/>
      <c r="N41" s="307"/>
      <c r="O41" s="308"/>
      <c r="P41" s="289"/>
      <c r="Q41" s="305"/>
      <c r="R41" s="305"/>
      <c r="S41" s="305"/>
      <c r="T41" s="305"/>
      <c r="U41" s="305"/>
      <c r="V41" s="305"/>
      <c r="W41" s="274"/>
      <c r="X41" s="275"/>
      <c r="Y41" s="275"/>
      <c r="Z41" s="275"/>
      <c r="AA41" s="275"/>
      <c r="AB41" s="275"/>
      <c r="AC41" s="275"/>
      <c r="AD41" s="275"/>
      <c r="AE41" s="276"/>
      <c r="AF41" s="289"/>
      <c r="AG41" s="305"/>
      <c r="AH41" s="305"/>
      <c r="AI41" s="305"/>
      <c r="AJ41" s="305"/>
      <c r="AK41" s="305"/>
      <c r="AL41" s="305"/>
      <c r="AM41" s="305"/>
      <c r="AN41" s="306"/>
      <c r="AO41" s="304"/>
      <c r="AP41" s="303"/>
      <c r="AQ41" s="300"/>
      <c r="AR41" s="302"/>
      <c r="AS41" s="302"/>
      <c r="AT41" s="302"/>
      <c r="AU41" s="302"/>
      <c r="AV41" s="302"/>
      <c r="AW41" s="303"/>
      <c r="AX41" s="304"/>
      <c r="AY41" s="303"/>
      <c r="AZ41" s="304"/>
      <c r="BA41" s="303"/>
      <c r="BB41" s="304"/>
      <c r="BC41" s="303"/>
      <c r="BD41" s="304"/>
      <c r="BE41" s="309"/>
      <c r="BF41" s="352"/>
      <c r="BG41" s="330"/>
      <c r="BH41" s="330"/>
      <c r="BI41" s="353"/>
      <c r="BJ41" s="333"/>
      <c r="BK41" s="354"/>
      <c r="BL41" s="354"/>
      <c r="BM41" s="335"/>
      <c r="BN41" s="328"/>
      <c r="BO41" s="329"/>
      <c r="BP41" s="330"/>
      <c r="BQ41" s="330"/>
      <c r="BR41" s="330"/>
      <c r="BS41" s="330"/>
      <c r="BT41" s="330"/>
      <c r="BU41" s="329"/>
      <c r="BV41" s="331"/>
      <c r="BW41" s="332"/>
      <c r="BX41" s="331"/>
      <c r="BY41" s="333"/>
      <c r="BZ41" s="333"/>
      <c r="CA41" s="333"/>
      <c r="CB41" s="333"/>
      <c r="CC41" s="333"/>
      <c r="CD41" s="333"/>
      <c r="CE41" s="333"/>
      <c r="CF41" s="333"/>
      <c r="CG41" s="333"/>
      <c r="CH41" s="333"/>
      <c r="CI41" s="333"/>
      <c r="CJ41" s="333"/>
      <c r="CK41" s="333"/>
      <c r="CL41" s="333"/>
      <c r="CM41" s="332"/>
      <c r="CN41" s="333"/>
      <c r="CO41" s="334"/>
      <c r="CP41" s="334"/>
      <c r="CQ41" s="334"/>
      <c r="CR41" s="335"/>
      <c r="CS41" s="27"/>
      <c r="CT41" s="27"/>
      <c r="CU41" s="27"/>
      <c r="CV41" s="27"/>
      <c r="CW41" s="27"/>
      <c r="CX41" s="27"/>
      <c r="CY41" s="27"/>
      <c r="CZ41" s="27"/>
      <c r="DA41" s="4"/>
      <c r="DB41" s="4"/>
    </row>
    <row r="42" spans="1:106" x14ac:dyDescent="0.2">
      <c r="A42" s="264">
        <v>17</v>
      </c>
      <c r="B42" s="265"/>
      <c r="C42" s="279"/>
      <c r="D42" s="307"/>
      <c r="E42" s="307"/>
      <c r="F42" s="307"/>
      <c r="G42" s="307"/>
      <c r="H42" s="307"/>
      <c r="I42" s="307"/>
      <c r="J42" s="307"/>
      <c r="K42" s="307"/>
      <c r="L42" s="307"/>
      <c r="M42" s="307"/>
      <c r="N42" s="307"/>
      <c r="O42" s="308"/>
      <c r="P42" s="289"/>
      <c r="Q42" s="305"/>
      <c r="R42" s="305"/>
      <c r="S42" s="305"/>
      <c r="T42" s="305"/>
      <c r="U42" s="305"/>
      <c r="V42" s="305"/>
      <c r="W42" s="274"/>
      <c r="X42" s="275"/>
      <c r="Y42" s="275"/>
      <c r="Z42" s="275"/>
      <c r="AA42" s="275"/>
      <c r="AB42" s="275"/>
      <c r="AC42" s="275"/>
      <c r="AD42" s="275"/>
      <c r="AE42" s="276"/>
      <c r="AF42" s="289"/>
      <c r="AG42" s="305"/>
      <c r="AH42" s="305"/>
      <c r="AI42" s="305"/>
      <c r="AJ42" s="305"/>
      <c r="AK42" s="305"/>
      <c r="AL42" s="305"/>
      <c r="AM42" s="305"/>
      <c r="AN42" s="306"/>
      <c r="AO42" s="304"/>
      <c r="AP42" s="303"/>
      <c r="AQ42" s="300"/>
      <c r="AR42" s="302"/>
      <c r="AS42" s="302"/>
      <c r="AT42" s="302"/>
      <c r="AU42" s="302"/>
      <c r="AV42" s="302"/>
      <c r="AW42" s="303"/>
      <c r="AX42" s="304"/>
      <c r="AY42" s="303"/>
      <c r="AZ42" s="304"/>
      <c r="BA42" s="303"/>
      <c r="BB42" s="304"/>
      <c r="BC42" s="303"/>
      <c r="BD42" s="304"/>
      <c r="BE42" s="309"/>
      <c r="BF42" s="352"/>
      <c r="BG42" s="330"/>
      <c r="BH42" s="330"/>
      <c r="BI42" s="353"/>
      <c r="BJ42" s="333"/>
      <c r="BK42" s="354"/>
      <c r="BL42" s="354"/>
      <c r="BM42" s="335"/>
      <c r="BN42" s="328"/>
      <c r="BO42" s="329"/>
      <c r="BP42" s="330"/>
      <c r="BQ42" s="330"/>
      <c r="BR42" s="330"/>
      <c r="BS42" s="330"/>
      <c r="BT42" s="330"/>
      <c r="BU42" s="329"/>
      <c r="BV42" s="331"/>
      <c r="BW42" s="332"/>
      <c r="BX42" s="331"/>
      <c r="BY42" s="333"/>
      <c r="BZ42" s="333"/>
      <c r="CA42" s="333"/>
      <c r="CB42" s="333"/>
      <c r="CC42" s="333"/>
      <c r="CD42" s="333"/>
      <c r="CE42" s="333"/>
      <c r="CF42" s="333"/>
      <c r="CG42" s="333"/>
      <c r="CH42" s="333"/>
      <c r="CI42" s="333"/>
      <c r="CJ42" s="333"/>
      <c r="CK42" s="333"/>
      <c r="CL42" s="333"/>
      <c r="CM42" s="332"/>
      <c r="CN42" s="333"/>
      <c r="CO42" s="334"/>
      <c r="CP42" s="334"/>
      <c r="CQ42" s="334"/>
      <c r="CR42" s="335"/>
      <c r="CS42" s="27"/>
      <c r="CT42" s="27"/>
      <c r="CU42" s="27"/>
      <c r="CV42" s="27"/>
      <c r="CW42" s="27"/>
      <c r="CX42" s="27"/>
      <c r="CY42" s="27"/>
      <c r="CZ42" s="27"/>
      <c r="DA42" s="4"/>
      <c r="DB42" s="4"/>
    </row>
    <row r="43" spans="1:106" x14ac:dyDescent="0.2">
      <c r="A43" s="264">
        <v>18</v>
      </c>
      <c r="B43" s="265"/>
      <c r="C43" s="279"/>
      <c r="D43" s="307"/>
      <c r="E43" s="307"/>
      <c r="F43" s="307"/>
      <c r="G43" s="307"/>
      <c r="H43" s="307"/>
      <c r="I43" s="307"/>
      <c r="J43" s="307"/>
      <c r="K43" s="307"/>
      <c r="L43" s="307"/>
      <c r="M43" s="307"/>
      <c r="N43" s="307"/>
      <c r="O43" s="308"/>
      <c r="P43" s="289"/>
      <c r="Q43" s="305"/>
      <c r="R43" s="305"/>
      <c r="S43" s="305"/>
      <c r="T43" s="305"/>
      <c r="U43" s="305"/>
      <c r="V43" s="305"/>
      <c r="W43" s="274"/>
      <c r="X43" s="275"/>
      <c r="Y43" s="275"/>
      <c r="Z43" s="275"/>
      <c r="AA43" s="275"/>
      <c r="AB43" s="275"/>
      <c r="AC43" s="275"/>
      <c r="AD43" s="275"/>
      <c r="AE43" s="276"/>
      <c r="AF43" s="289"/>
      <c r="AG43" s="305"/>
      <c r="AH43" s="305"/>
      <c r="AI43" s="305"/>
      <c r="AJ43" s="305"/>
      <c r="AK43" s="305"/>
      <c r="AL43" s="305"/>
      <c r="AM43" s="305"/>
      <c r="AN43" s="306"/>
      <c r="AO43" s="304"/>
      <c r="AP43" s="303"/>
      <c r="AQ43" s="300"/>
      <c r="AR43" s="302"/>
      <c r="AS43" s="302"/>
      <c r="AT43" s="302"/>
      <c r="AU43" s="302"/>
      <c r="AV43" s="302"/>
      <c r="AW43" s="303"/>
      <c r="AX43" s="304"/>
      <c r="AY43" s="303"/>
      <c r="AZ43" s="304"/>
      <c r="BA43" s="303"/>
      <c r="BB43" s="304"/>
      <c r="BC43" s="303"/>
      <c r="BD43" s="304"/>
      <c r="BE43" s="309"/>
      <c r="BF43" s="352"/>
      <c r="BG43" s="330"/>
      <c r="BH43" s="330"/>
      <c r="BI43" s="353"/>
      <c r="BJ43" s="333"/>
      <c r="BK43" s="354"/>
      <c r="BL43" s="354"/>
      <c r="BM43" s="335"/>
      <c r="BN43" s="328"/>
      <c r="BO43" s="329"/>
      <c r="BP43" s="330"/>
      <c r="BQ43" s="330"/>
      <c r="BR43" s="330"/>
      <c r="BS43" s="330"/>
      <c r="BT43" s="330"/>
      <c r="BU43" s="329"/>
      <c r="BV43" s="331"/>
      <c r="BW43" s="332"/>
      <c r="BX43" s="331"/>
      <c r="BY43" s="333"/>
      <c r="BZ43" s="333"/>
      <c r="CA43" s="333"/>
      <c r="CB43" s="333"/>
      <c r="CC43" s="333"/>
      <c r="CD43" s="333"/>
      <c r="CE43" s="333"/>
      <c r="CF43" s="333"/>
      <c r="CG43" s="333"/>
      <c r="CH43" s="333"/>
      <c r="CI43" s="333"/>
      <c r="CJ43" s="333"/>
      <c r="CK43" s="333"/>
      <c r="CL43" s="333"/>
      <c r="CM43" s="332"/>
      <c r="CN43" s="333"/>
      <c r="CO43" s="334"/>
      <c r="CP43" s="334"/>
      <c r="CQ43" s="334"/>
      <c r="CR43" s="335"/>
      <c r="CS43" s="27"/>
      <c r="CT43" s="27"/>
      <c r="CU43" s="27"/>
      <c r="CV43" s="27"/>
      <c r="CW43" s="27"/>
      <c r="CX43" s="27"/>
      <c r="CY43" s="27"/>
      <c r="CZ43" s="27"/>
      <c r="DA43" s="4"/>
      <c r="DB43" s="4"/>
    </row>
    <row r="44" spans="1:106" x14ac:dyDescent="0.2">
      <c r="A44" s="264">
        <v>19</v>
      </c>
      <c r="B44" s="265"/>
      <c r="C44" s="279"/>
      <c r="D44" s="307"/>
      <c r="E44" s="307"/>
      <c r="F44" s="307"/>
      <c r="G44" s="307"/>
      <c r="H44" s="307"/>
      <c r="I44" s="307"/>
      <c r="J44" s="307"/>
      <c r="K44" s="307"/>
      <c r="L44" s="307"/>
      <c r="M44" s="307"/>
      <c r="N44" s="307"/>
      <c r="O44" s="308"/>
      <c r="P44" s="289"/>
      <c r="Q44" s="305"/>
      <c r="R44" s="305"/>
      <c r="S44" s="305"/>
      <c r="T44" s="305"/>
      <c r="U44" s="305"/>
      <c r="V44" s="305"/>
      <c r="W44" s="274"/>
      <c r="X44" s="275"/>
      <c r="Y44" s="275"/>
      <c r="Z44" s="275"/>
      <c r="AA44" s="275"/>
      <c r="AB44" s="275"/>
      <c r="AC44" s="275"/>
      <c r="AD44" s="275"/>
      <c r="AE44" s="276"/>
      <c r="AF44" s="289"/>
      <c r="AG44" s="305"/>
      <c r="AH44" s="305"/>
      <c r="AI44" s="305"/>
      <c r="AJ44" s="305"/>
      <c r="AK44" s="305"/>
      <c r="AL44" s="305"/>
      <c r="AM44" s="305"/>
      <c r="AN44" s="306"/>
      <c r="AO44" s="304"/>
      <c r="AP44" s="303"/>
      <c r="AQ44" s="300"/>
      <c r="AR44" s="302"/>
      <c r="AS44" s="302"/>
      <c r="AT44" s="302"/>
      <c r="AU44" s="302"/>
      <c r="AV44" s="302"/>
      <c r="AW44" s="303"/>
      <c r="AX44" s="304"/>
      <c r="AY44" s="303"/>
      <c r="AZ44" s="304"/>
      <c r="BA44" s="303"/>
      <c r="BB44" s="304"/>
      <c r="BC44" s="303"/>
      <c r="BD44" s="304"/>
      <c r="BE44" s="309"/>
      <c r="BF44" s="352"/>
      <c r="BG44" s="330"/>
      <c r="BH44" s="330"/>
      <c r="BI44" s="353"/>
      <c r="BJ44" s="333"/>
      <c r="BK44" s="354"/>
      <c r="BL44" s="354"/>
      <c r="BM44" s="335"/>
      <c r="BN44" s="328"/>
      <c r="BO44" s="329"/>
      <c r="BP44" s="330"/>
      <c r="BQ44" s="330"/>
      <c r="BR44" s="330"/>
      <c r="BS44" s="330"/>
      <c r="BT44" s="330"/>
      <c r="BU44" s="329"/>
      <c r="BV44" s="331"/>
      <c r="BW44" s="332"/>
      <c r="BX44" s="331"/>
      <c r="BY44" s="333"/>
      <c r="BZ44" s="333"/>
      <c r="CA44" s="333"/>
      <c r="CB44" s="333"/>
      <c r="CC44" s="333"/>
      <c r="CD44" s="333"/>
      <c r="CE44" s="333"/>
      <c r="CF44" s="333"/>
      <c r="CG44" s="333"/>
      <c r="CH44" s="333"/>
      <c r="CI44" s="333"/>
      <c r="CJ44" s="333"/>
      <c r="CK44" s="333"/>
      <c r="CL44" s="333"/>
      <c r="CM44" s="332"/>
      <c r="CN44" s="333"/>
      <c r="CO44" s="334"/>
      <c r="CP44" s="334"/>
      <c r="CQ44" s="334"/>
      <c r="CR44" s="335"/>
      <c r="CS44" s="27"/>
      <c r="CT44" s="27"/>
      <c r="CU44" s="27"/>
      <c r="CV44" s="27"/>
      <c r="CW44" s="27"/>
      <c r="CX44" s="27"/>
      <c r="CY44" s="27"/>
      <c r="CZ44" s="27"/>
      <c r="DA44" s="4"/>
      <c r="DB44" s="4"/>
    </row>
    <row r="45" spans="1:106" x14ac:dyDescent="0.2">
      <c r="A45" s="264">
        <v>20</v>
      </c>
      <c r="B45" s="265"/>
      <c r="C45" s="279"/>
      <c r="D45" s="307"/>
      <c r="E45" s="307"/>
      <c r="F45" s="307"/>
      <c r="G45" s="307"/>
      <c r="H45" s="307"/>
      <c r="I45" s="307"/>
      <c r="J45" s="307"/>
      <c r="K45" s="307"/>
      <c r="L45" s="307"/>
      <c r="M45" s="307"/>
      <c r="N45" s="307"/>
      <c r="O45" s="308"/>
      <c r="P45" s="289"/>
      <c r="Q45" s="305"/>
      <c r="R45" s="305"/>
      <c r="S45" s="305"/>
      <c r="T45" s="305"/>
      <c r="U45" s="305"/>
      <c r="V45" s="305"/>
      <c r="W45" s="274"/>
      <c r="X45" s="275"/>
      <c r="Y45" s="275"/>
      <c r="Z45" s="275"/>
      <c r="AA45" s="275"/>
      <c r="AB45" s="275"/>
      <c r="AC45" s="275"/>
      <c r="AD45" s="275"/>
      <c r="AE45" s="276"/>
      <c r="AF45" s="289"/>
      <c r="AG45" s="305"/>
      <c r="AH45" s="305"/>
      <c r="AI45" s="305"/>
      <c r="AJ45" s="305"/>
      <c r="AK45" s="305"/>
      <c r="AL45" s="305"/>
      <c r="AM45" s="305"/>
      <c r="AN45" s="306"/>
      <c r="AO45" s="304"/>
      <c r="AP45" s="303"/>
      <c r="AQ45" s="300"/>
      <c r="AR45" s="302"/>
      <c r="AS45" s="302"/>
      <c r="AT45" s="302"/>
      <c r="AU45" s="302"/>
      <c r="AV45" s="302"/>
      <c r="AW45" s="303"/>
      <c r="AX45" s="304"/>
      <c r="AY45" s="303"/>
      <c r="AZ45" s="304"/>
      <c r="BA45" s="303"/>
      <c r="BB45" s="304"/>
      <c r="BC45" s="303"/>
      <c r="BD45" s="304"/>
      <c r="BE45" s="309"/>
      <c r="BF45" s="352"/>
      <c r="BG45" s="330"/>
      <c r="BH45" s="330"/>
      <c r="BI45" s="353"/>
      <c r="BJ45" s="333"/>
      <c r="BK45" s="354"/>
      <c r="BL45" s="354"/>
      <c r="BM45" s="335"/>
      <c r="BN45" s="328"/>
      <c r="BO45" s="329"/>
      <c r="BP45" s="330"/>
      <c r="BQ45" s="330"/>
      <c r="BR45" s="330"/>
      <c r="BS45" s="330"/>
      <c r="BT45" s="330"/>
      <c r="BU45" s="329"/>
      <c r="BV45" s="331"/>
      <c r="BW45" s="332"/>
      <c r="BX45" s="331"/>
      <c r="BY45" s="333"/>
      <c r="BZ45" s="333"/>
      <c r="CA45" s="333"/>
      <c r="CB45" s="333"/>
      <c r="CC45" s="333"/>
      <c r="CD45" s="333"/>
      <c r="CE45" s="333"/>
      <c r="CF45" s="333"/>
      <c r="CG45" s="333"/>
      <c r="CH45" s="333"/>
      <c r="CI45" s="333"/>
      <c r="CJ45" s="333"/>
      <c r="CK45" s="333"/>
      <c r="CL45" s="333"/>
      <c r="CM45" s="332"/>
      <c r="CN45" s="333"/>
      <c r="CO45" s="334"/>
      <c r="CP45" s="334"/>
      <c r="CQ45" s="334"/>
      <c r="CR45" s="335"/>
      <c r="CS45" s="27"/>
      <c r="CT45" s="27"/>
      <c r="CU45" s="27"/>
      <c r="CV45" s="27"/>
      <c r="CW45" s="27"/>
      <c r="CX45" s="27"/>
      <c r="CY45" s="27"/>
      <c r="CZ45" s="27"/>
      <c r="DA45" s="4"/>
      <c r="DB45" s="4"/>
    </row>
    <row r="46" spans="1:106" x14ac:dyDescent="0.2">
      <c r="A46" s="264">
        <v>21</v>
      </c>
      <c r="B46" s="265"/>
      <c r="C46" s="279"/>
      <c r="D46" s="307"/>
      <c r="E46" s="307"/>
      <c r="F46" s="307"/>
      <c r="G46" s="307"/>
      <c r="H46" s="307"/>
      <c r="I46" s="307"/>
      <c r="J46" s="307"/>
      <c r="K46" s="307"/>
      <c r="L46" s="307"/>
      <c r="M46" s="307"/>
      <c r="N46" s="307"/>
      <c r="O46" s="308"/>
      <c r="P46" s="289"/>
      <c r="Q46" s="305"/>
      <c r="R46" s="305"/>
      <c r="S46" s="305"/>
      <c r="T46" s="305"/>
      <c r="U46" s="305"/>
      <c r="V46" s="305"/>
      <c r="W46" s="274"/>
      <c r="X46" s="275"/>
      <c r="Y46" s="275"/>
      <c r="Z46" s="275"/>
      <c r="AA46" s="275"/>
      <c r="AB46" s="275"/>
      <c r="AC46" s="275"/>
      <c r="AD46" s="275"/>
      <c r="AE46" s="276"/>
      <c r="AF46" s="289"/>
      <c r="AG46" s="305"/>
      <c r="AH46" s="305"/>
      <c r="AI46" s="305"/>
      <c r="AJ46" s="305"/>
      <c r="AK46" s="305"/>
      <c r="AL46" s="305"/>
      <c r="AM46" s="305"/>
      <c r="AN46" s="306"/>
      <c r="AO46" s="304"/>
      <c r="AP46" s="303"/>
      <c r="AQ46" s="300"/>
      <c r="AR46" s="302"/>
      <c r="AS46" s="302"/>
      <c r="AT46" s="302"/>
      <c r="AU46" s="302"/>
      <c r="AV46" s="302"/>
      <c r="AW46" s="303"/>
      <c r="AX46" s="304"/>
      <c r="AY46" s="303"/>
      <c r="AZ46" s="304"/>
      <c r="BA46" s="303"/>
      <c r="BB46" s="304"/>
      <c r="BC46" s="303"/>
      <c r="BD46" s="304"/>
      <c r="BE46" s="309"/>
      <c r="BF46" s="352"/>
      <c r="BG46" s="330"/>
      <c r="BH46" s="330"/>
      <c r="BI46" s="353"/>
      <c r="BJ46" s="333"/>
      <c r="BK46" s="354"/>
      <c r="BL46" s="354"/>
      <c r="BM46" s="335"/>
      <c r="BN46" s="328"/>
      <c r="BO46" s="329"/>
      <c r="BP46" s="330"/>
      <c r="BQ46" s="330"/>
      <c r="BR46" s="330"/>
      <c r="BS46" s="330"/>
      <c r="BT46" s="330"/>
      <c r="BU46" s="329"/>
      <c r="BV46" s="331"/>
      <c r="BW46" s="332"/>
      <c r="BX46" s="331"/>
      <c r="BY46" s="333"/>
      <c r="BZ46" s="333"/>
      <c r="CA46" s="333"/>
      <c r="CB46" s="333"/>
      <c r="CC46" s="333"/>
      <c r="CD46" s="333"/>
      <c r="CE46" s="333"/>
      <c r="CF46" s="333"/>
      <c r="CG46" s="333"/>
      <c r="CH46" s="333"/>
      <c r="CI46" s="333"/>
      <c r="CJ46" s="333"/>
      <c r="CK46" s="333"/>
      <c r="CL46" s="333"/>
      <c r="CM46" s="332"/>
      <c r="CN46" s="333"/>
      <c r="CO46" s="334"/>
      <c r="CP46" s="334"/>
      <c r="CQ46" s="334"/>
      <c r="CR46" s="335"/>
      <c r="CS46" s="27"/>
      <c r="CT46" s="27"/>
      <c r="CU46" s="27"/>
      <c r="CV46" s="27"/>
      <c r="CW46" s="27"/>
      <c r="CX46" s="27"/>
      <c r="CY46" s="27"/>
      <c r="CZ46" s="27"/>
      <c r="DA46" s="4"/>
      <c r="DB46" s="4"/>
    </row>
    <row r="47" spans="1:106" x14ac:dyDescent="0.2">
      <c r="A47" s="264">
        <v>22</v>
      </c>
      <c r="B47" s="265"/>
      <c r="C47" s="279"/>
      <c r="D47" s="307"/>
      <c r="E47" s="307"/>
      <c r="F47" s="307"/>
      <c r="G47" s="307"/>
      <c r="H47" s="307"/>
      <c r="I47" s="307"/>
      <c r="J47" s="307"/>
      <c r="K47" s="307"/>
      <c r="L47" s="307"/>
      <c r="M47" s="307"/>
      <c r="N47" s="307"/>
      <c r="O47" s="308"/>
      <c r="P47" s="289"/>
      <c r="Q47" s="305"/>
      <c r="R47" s="305"/>
      <c r="S47" s="305"/>
      <c r="T47" s="305"/>
      <c r="U47" s="305"/>
      <c r="V47" s="305"/>
      <c r="W47" s="274"/>
      <c r="X47" s="275"/>
      <c r="Y47" s="275"/>
      <c r="Z47" s="275"/>
      <c r="AA47" s="275"/>
      <c r="AB47" s="275"/>
      <c r="AC47" s="275"/>
      <c r="AD47" s="275"/>
      <c r="AE47" s="276"/>
      <c r="AF47" s="289"/>
      <c r="AG47" s="305"/>
      <c r="AH47" s="305"/>
      <c r="AI47" s="305"/>
      <c r="AJ47" s="305"/>
      <c r="AK47" s="305"/>
      <c r="AL47" s="305"/>
      <c r="AM47" s="305"/>
      <c r="AN47" s="306"/>
      <c r="AO47" s="304"/>
      <c r="AP47" s="303"/>
      <c r="AQ47" s="300"/>
      <c r="AR47" s="302"/>
      <c r="AS47" s="302"/>
      <c r="AT47" s="302"/>
      <c r="AU47" s="302"/>
      <c r="AV47" s="302"/>
      <c r="AW47" s="303"/>
      <c r="AX47" s="304"/>
      <c r="AY47" s="303"/>
      <c r="AZ47" s="304"/>
      <c r="BA47" s="303"/>
      <c r="BB47" s="304"/>
      <c r="BC47" s="303"/>
      <c r="BD47" s="304"/>
      <c r="BE47" s="309"/>
      <c r="BF47" s="352"/>
      <c r="BG47" s="330"/>
      <c r="BH47" s="330"/>
      <c r="BI47" s="353"/>
      <c r="BJ47" s="333"/>
      <c r="BK47" s="354"/>
      <c r="BL47" s="354"/>
      <c r="BM47" s="335"/>
      <c r="BN47" s="328"/>
      <c r="BO47" s="329"/>
      <c r="BP47" s="330"/>
      <c r="BQ47" s="330"/>
      <c r="BR47" s="330"/>
      <c r="BS47" s="330"/>
      <c r="BT47" s="330"/>
      <c r="BU47" s="329"/>
      <c r="BV47" s="331"/>
      <c r="BW47" s="332"/>
      <c r="BX47" s="331"/>
      <c r="BY47" s="333"/>
      <c r="BZ47" s="333"/>
      <c r="CA47" s="333"/>
      <c r="CB47" s="333"/>
      <c r="CC47" s="333"/>
      <c r="CD47" s="333"/>
      <c r="CE47" s="333"/>
      <c r="CF47" s="333"/>
      <c r="CG47" s="333"/>
      <c r="CH47" s="333"/>
      <c r="CI47" s="333"/>
      <c r="CJ47" s="333"/>
      <c r="CK47" s="333"/>
      <c r="CL47" s="333"/>
      <c r="CM47" s="332"/>
      <c r="CN47" s="333"/>
      <c r="CO47" s="334"/>
      <c r="CP47" s="334"/>
      <c r="CQ47" s="334"/>
      <c r="CR47" s="335"/>
      <c r="CS47" s="27"/>
      <c r="CT47" s="27"/>
      <c r="CU47" s="27"/>
      <c r="CV47" s="27"/>
      <c r="CW47" s="27"/>
      <c r="CX47" s="27"/>
      <c r="CY47" s="27"/>
      <c r="CZ47" s="27"/>
      <c r="DA47" s="4"/>
      <c r="DB47" s="4"/>
    </row>
    <row r="48" spans="1:106" x14ac:dyDescent="0.2">
      <c r="A48" s="264">
        <v>23</v>
      </c>
      <c r="B48" s="265"/>
      <c r="C48" s="279"/>
      <c r="D48" s="307"/>
      <c r="E48" s="307"/>
      <c r="F48" s="307"/>
      <c r="G48" s="307"/>
      <c r="H48" s="307"/>
      <c r="I48" s="307"/>
      <c r="J48" s="307"/>
      <c r="K48" s="307"/>
      <c r="L48" s="307"/>
      <c r="M48" s="307"/>
      <c r="N48" s="307"/>
      <c r="O48" s="308"/>
      <c r="P48" s="289"/>
      <c r="Q48" s="305"/>
      <c r="R48" s="305"/>
      <c r="S48" s="305"/>
      <c r="T48" s="305"/>
      <c r="U48" s="305"/>
      <c r="V48" s="305"/>
      <c r="W48" s="274"/>
      <c r="X48" s="275"/>
      <c r="Y48" s="275"/>
      <c r="Z48" s="275"/>
      <c r="AA48" s="275"/>
      <c r="AB48" s="275"/>
      <c r="AC48" s="275"/>
      <c r="AD48" s="275"/>
      <c r="AE48" s="276"/>
      <c r="AF48" s="289"/>
      <c r="AG48" s="305"/>
      <c r="AH48" s="305"/>
      <c r="AI48" s="305"/>
      <c r="AJ48" s="305"/>
      <c r="AK48" s="305"/>
      <c r="AL48" s="305"/>
      <c r="AM48" s="305"/>
      <c r="AN48" s="306"/>
      <c r="AO48" s="304"/>
      <c r="AP48" s="303"/>
      <c r="AQ48" s="300"/>
      <c r="AR48" s="302"/>
      <c r="AS48" s="302"/>
      <c r="AT48" s="302"/>
      <c r="AU48" s="302"/>
      <c r="AV48" s="302"/>
      <c r="AW48" s="303"/>
      <c r="AX48" s="304"/>
      <c r="AY48" s="303"/>
      <c r="AZ48" s="304"/>
      <c r="BA48" s="303"/>
      <c r="BB48" s="304"/>
      <c r="BC48" s="303"/>
      <c r="BD48" s="304"/>
      <c r="BE48" s="309"/>
      <c r="BF48" s="352"/>
      <c r="BG48" s="330"/>
      <c r="BH48" s="330"/>
      <c r="BI48" s="353"/>
      <c r="BJ48" s="333"/>
      <c r="BK48" s="354"/>
      <c r="BL48" s="354"/>
      <c r="BM48" s="335"/>
      <c r="BN48" s="328"/>
      <c r="BO48" s="329"/>
      <c r="BP48" s="330"/>
      <c r="BQ48" s="330"/>
      <c r="BR48" s="330"/>
      <c r="BS48" s="330"/>
      <c r="BT48" s="330"/>
      <c r="BU48" s="329"/>
      <c r="BV48" s="331"/>
      <c r="BW48" s="332"/>
      <c r="BX48" s="331"/>
      <c r="BY48" s="333"/>
      <c r="BZ48" s="333"/>
      <c r="CA48" s="333"/>
      <c r="CB48" s="333"/>
      <c r="CC48" s="333"/>
      <c r="CD48" s="333"/>
      <c r="CE48" s="333"/>
      <c r="CF48" s="333"/>
      <c r="CG48" s="333"/>
      <c r="CH48" s="333"/>
      <c r="CI48" s="333"/>
      <c r="CJ48" s="333"/>
      <c r="CK48" s="333"/>
      <c r="CL48" s="333"/>
      <c r="CM48" s="332"/>
      <c r="CN48" s="333"/>
      <c r="CO48" s="334"/>
      <c r="CP48" s="334"/>
      <c r="CQ48" s="334"/>
      <c r="CR48" s="335"/>
      <c r="CS48" s="27"/>
      <c r="CT48" s="27"/>
      <c r="CU48" s="27"/>
      <c r="CV48" s="27"/>
      <c r="CW48" s="27"/>
      <c r="CX48" s="27"/>
      <c r="CY48" s="27"/>
      <c r="CZ48" s="27"/>
      <c r="DA48" s="4"/>
      <c r="DB48" s="4"/>
    </row>
    <row r="49" spans="1:106" x14ac:dyDescent="0.2">
      <c r="A49" s="264">
        <v>24</v>
      </c>
      <c r="B49" s="265"/>
      <c r="C49" s="279"/>
      <c r="D49" s="307"/>
      <c r="E49" s="307"/>
      <c r="F49" s="307"/>
      <c r="G49" s="307"/>
      <c r="H49" s="307"/>
      <c r="I49" s="307"/>
      <c r="J49" s="307"/>
      <c r="K49" s="307"/>
      <c r="L49" s="307"/>
      <c r="M49" s="307"/>
      <c r="N49" s="307"/>
      <c r="O49" s="308"/>
      <c r="P49" s="289"/>
      <c r="Q49" s="305"/>
      <c r="R49" s="305"/>
      <c r="S49" s="305"/>
      <c r="T49" s="305"/>
      <c r="U49" s="305"/>
      <c r="V49" s="305"/>
      <c r="W49" s="274"/>
      <c r="X49" s="275"/>
      <c r="Y49" s="275"/>
      <c r="Z49" s="275"/>
      <c r="AA49" s="275"/>
      <c r="AB49" s="275"/>
      <c r="AC49" s="275"/>
      <c r="AD49" s="275"/>
      <c r="AE49" s="276"/>
      <c r="AF49" s="289"/>
      <c r="AG49" s="305"/>
      <c r="AH49" s="305"/>
      <c r="AI49" s="305"/>
      <c r="AJ49" s="305"/>
      <c r="AK49" s="305"/>
      <c r="AL49" s="305"/>
      <c r="AM49" s="305"/>
      <c r="AN49" s="306"/>
      <c r="AO49" s="304"/>
      <c r="AP49" s="303"/>
      <c r="AQ49" s="300"/>
      <c r="AR49" s="302"/>
      <c r="AS49" s="302"/>
      <c r="AT49" s="302"/>
      <c r="AU49" s="302"/>
      <c r="AV49" s="302"/>
      <c r="AW49" s="303"/>
      <c r="AX49" s="304"/>
      <c r="AY49" s="303"/>
      <c r="AZ49" s="304"/>
      <c r="BA49" s="303"/>
      <c r="BB49" s="304"/>
      <c r="BC49" s="303"/>
      <c r="BD49" s="304"/>
      <c r="BE49" s="309"/>
      <c r="BF49" s="352"/>
      <c r="BG49" s="330"/>
      <c r="BH49" s="330"/>
      <c r="BI49" s="353"/>
      <c r="BJ49" s="333"/>
      <c r="BK49" s="354"/>
      <c r="BL49" s="354"/>
      <c r="BM49" s="335"/>
      <c r="BN49" s="328"/>
      <c r="BO49" s="329"/>
      <c r="BP49" s="330"/>
      <c r="BQ49" s="330"/>
      <c r="BR49" s="330"/>
      <c r="BS49" s="330"/>
      <c r="BT49" s="330"/>
      <c r="BU49" s="329"/>
      <c r="BV49" s="331"/>
      <c r="BW49" s="332"/>
      <c r="BX49" s="331"/>
      <c r="BY49" s="333"/>
      <c r="BZ49" s="333"/>
      <c r="CA49" s="333"/>
      <c r="CB49" s="333"/>
      <c r="CC49" s="333"/>
      <c r="CD49" s="333"/>
      <c r="CE49" s="333"/>
      <c r="CF49" s="333"/>
      <c r="CG49" s="333"/>
      <c r="CH49" s="333"/>
      <c r="CI49" s="333"/>
      <c r="CJ49" s="333"/>
      <c r="CK49" s="333"/>
      <c r="CL49" s="333"/>
      <c r="CM49" s="332"/>
      <c r="CN49" s="333"/>
      <c r="CO49" s="334"/>
      <c r="CP49" s="334"/>
      <c r="CQ49" s="334"/>
      <c r="CR49" s="335"/>
      <c r="CS49" s="27"/>
      <c r="CT49" s="27"/>
      <c r="CU49" s="27"/>
      <c r="CV49" s="27"/>
      <c r="CW49" s="27"/>
      <c r="CX49" s="27"/>
      <c r="CY49" s="27"/>
      <c r="CZ49" s="27"/>
      <c r="DA49" s="4"/>
      <c r="DB49" s="4"/>
    </row>
    <row r="50" spans="1:106" x14ac:dyDescent="0.2">
      <c r="A50" s="264">
        <v>25</v>
      </c>
      <c r="B50" s="265"/>
      <c r="C50" s="279"/>
      <c r="D50" s="307"/>
      <c r="E50" s="307"/>
      <c r="F50" s="307"/>
      <c r="G50" s="307"/>
      <c r="H50" s="307"/>
      <c r="I50" s="307"/>
      <c r="J50" s="307"/>
      <c r="K50" s="307"/>
      <c r="L50" s="307"/>
      <c r="M50" s="307"/>
      <c r="N50" s="307"/>
      <c r="O50" s="308"/>
      <c r="P50" s="289"/>
      <c r="Q50" s="305"/>
      <c r="R50" s="305"/>
      <c r="S50" s="305"/>
      <c r="T50" s="305"/>
      <c r="U50" s="305"/>
      <c r="V50" s="305"/>
      <c r="W50" s="274"/>
      <c r="X50" s="275"/>
      <c r="Y50" s="275"/>
      <c r="Z50" s="275"/>
      <c r="AA50" s="275"/>
      <c r="AB50" s="275"/>
      <c r="AC50" s="275"/>
      <c r="AD50" s="275"/>
      <c r="AE50" s="276"/>
      <c r="AF50" s="289"/>
      <c r="AG50" s="305"/>
      <c r="AH50" s="305"/>
      <c r="AI50" s="305"/>
      <c r="AJ50" s="305"/>
      <c r="AK50" s="305"/>
      <c r="AL50" s="305"/>
      <c r="AM50" s="305"/>
      <c r="AN50" s="306"/>
      <c r="AO50" s="304"/>
      <c r="AP50" s="303"/>
      <c r="AQ50" s="300"/>
      <c r="AR50" s="302"/>
      <c r="AS50" s="302"/>
      <c r="AT50" s="302"/>
      <c r="AU50" s="302"/>
      <c r="AV50" s="302"/>
      <c r="AW50" s="303"/>
      <c r="AX50" s="304"/>
      <c r="AY50" s="303"/>
      <c r="AZ50" s="304"/>
      <c r="BA50" s="303"/>
      <c r="BB50" s="304"/>
      <c r="BC50" s="303"/>
      <c r="BD50" s="304"/>
      <c r="BE50" s="309"/>
      <c r="BF50" s="352"/>
      <c r="BG50" s="330"/>
      <c r="BH50" s="330"/>
      <c r="BI50" s="353"/>
      <c r="BJ50" s="333"/>
      <c r="BK50" s="354"/>
      <c r="BL50" s="354"/>
      <c r="BM50" s="335"/>
      <c r="BN50" s="328"/>
      <c r="BO50" s="329"/>
      <c r="BP50" s="330"/>
      <c r="BQ50" s="330"/>
      <c r="BR50" s="330"/>
      <c r="BS50" s="330"/>
      <c r="BT50" s="330"/>
      <c r="BU50" s="329"/>
      <c r="BV50" s="331"/>
      <c r="BW50" s="332"/>
      <c r="BX50" s="331"/>
      <c r="BY50" s="333"/>
      <c r="BZ50" s="333"/>
      <c r="CA50" s="333"/>
      <c r="CB50" s="333"/>
      <c r="CC50" s="333"/>
      <c r="CD50" s="333"/>
      <c r="CE50" s="333"/>
      <c r="CF50" s="333"/>
      <c r="CG50" s="333"/>
      <c r="CH50" s="333"/>
      <c r="CI50" s="333"/>
      <c r="CJ50" s="333"/>
      <c r="CK50" s="333"/>
      <c r="CL50" s="333"/>
      <c r="CM50" s="332"/>
      <c r="CN50" s="333"/>
      <c r="CO50" s="334"/>
      <c r="CP50" s="334"/>
      <c r="CQ50" s="334"/>
      <c r="CR50" s="335"/>
      <c r="CS50" s="27"/>
      <c r="CT50" s="27"/>
      <c r="CU50" s="27"/>
      <c r="CV50" s="27"/>
      <c r="CW50" s="27"/>
      <c r="CX50" s="27"/>
      <c r="CY50" s="27"/>
      <c r="CZ50" s="27"/>
      <c r="DA50" s="4"/>
      <c r="DB50" s="4"/>
    </row>
    <row r="51" spans="1:106" x14ac:dyDescent="0.2">
      <c r="A51" s="264">
        <v>26</v>
      </c>
      <c r="B51" s="265"/>
      <c r="C51" s="279"/>
      <c r="D51" s="307"/>
      <c r="E51" s="307"/>
      <c r="F51" s="307"/>
      <c r="G51" s="307"/>
      <c r="H51" s="307"/>
      <c r="I51" s="307"/>
      <c r="J51" s="307"/>
      <c r="K51" s="307"/>
      <c r="L51" s="307"/>
      <c r="M51" s="307"/>
      <c r="N51" s="307"/>
      <c r="O51" s="308"/>
      <c r="P51" s="289"/>
      <c r="Q51" s="305"/>
      <c r="R51" s="305"/>
      <c r="S51" s="305"/>
      <c r="T51" s="305"/>
      <c r="U51" s="305"/>
      <c r="V51" s="305"/>
      <c r="W51" s="274"/>
      <c r="X51" s="275"/>
      <c r="Y51" s="275"/>
      <c r="Z51" s="275"/>
      <c r="AA51" s="275"/>
      <c r="AB51" s="275"/>
      <c r="AC51" s="275"/>
      <c r="AD51" s="275"/>
      <c r="AE51" s="276"/>
      <c r="AF51" s="289"/>
      <c r="AG51" s="305"/>
      <c r="AH51" s="305"/>
      <c r="AI51" s="305"/>
      <c r="AJ51" s="305"/>
      <c r="AK51" s="305"/>
      <c r="AL51" s="305"/>
      <c r="AM51" s="305"/>
      <c r="AN51" s="306"/>
      <c r="AO51" s="304"/>
      <c r="AP51" s="303"/>
      <c r="AQ51" s="300"/>
      <c r="AR51" s="302"/>
      <c r="AS51" s="302"/>
      <c r="AT51" s="302"/>
      <c r="AU51" s="302"/>
      <c r="AV51" s="302"/>
      <c r="AW51" s="303"/>
      <c r="AX51" s="304"/>
      <c r="AY51" s="303"/>
      <c r="AZ51" s="304"/>
      <c r="BA51" s="303"/>
      <c r="BB51" s="304"/>
      <c r="BC51" s="303"/>
      <c r="BD51" s="304"/>
      <c r="BE51" s="309"/>
      <c r="BF51" s="352"/>
      <c r="BG51" s="330"/>
      <c r="BH51" s="330"/>
      <c r="BI51" s="353"/>
      <c r="BJ51" s="333"/>
      <c r="BK51" s="354"/>
      <c r="BL51" s="354"/>
      <c r="BM51" s="335"/>
      <c r="BN51" s="328"/>
      <c r="BO51" s="329"/>
      <c r="BP51" s="330"/>
      <c r="BQ51" s="330"/>
      <c r="BR51" s="330"/>
      <c r="BS51" s="330"/>
      <c r="BT51" s="330"/>
      <c r="BU51" s="329"/>
      <c r="BV51" s="331"/>
      <c r="BW51" s="332"/>
      <c r="BX51" s="331"/>
      <c r="BY51" s="333"/>
      <c r="BZ51" s="333"/>
      <c r="CA51" s="333"/>
      <c r="CB51" s="333"/>
      <c r="CC51" s="333"/>
      <c r="CD51" s="333"/>
      <c r="CE51" s="333"/>
      <c r="CF51" s="333"/>
      <c r="CG51" s="333"/>
      <c r="CH51" s="333"/>
      <c r="CI51" s="333"/>
      <c r="CJ51" s="333"/>
      <c r="CK51" s="333"/>
      <c r="CL51" s="333"/>
      <c r="CM51" s="332"/>
      <c r="CN51" s="333"/>
      <c r="CO51" s="334"/>
      <c r="CP51" s="334"/>
      <c r="CQ51" s="334"/>
      <c r="CR51" s="335"/>
      <c r="CS51" s="27"/>
      <c r="CT51" s="27"/>
      <c r="CU51" s="27"/>
      <c r="CV51" s="27"/>
      <c r="CW51" s="27"/>
      <c r="CX51" s="27"/>
      <c r="CY51" s="27"/>
      <c r="CZ51" s="27"/>
      <c r="DA51" s="4"/>
      <c r="DB51" s="4"/>
    </row>
    <row r="52" spans="1:106" x14ac:dyDescent="0.2">
      <c r="A52" s="264">
        <v>27</v>
      </c>
      <c r="B52" s="265"/>
      <c r="C52" s="279"/>
      <c r="D52" s="307"/>
      <c r="E52" s="307"/>
      <c r="F52" s="307"/>
      <c r="G52" s="307"/>
      <c r="H52" s="307"/>
      <c r="I52" s="307"/>
      <c r="J52" s="307"/>
      <c r="K52" s="307"/>
      <c r="L52" s="307"/>
      <c r="M52" s="307"/>
      <c r="N52" s="307"/>
      <c r="O52" s="308"/>
      <c r="P52" s="289"/>
      <c r="Q52" s="305"/>
      <c r="R52" s="305"/>
      <c r="S52" s="305"/>
      <c r="T52" s="305"/>
      <c r="U52" s="305"/>
      <c r="V52" s="305"/>
      <c r="W52" s="274"/>
      <c r="X52" s="275"/>
      <c r="Y52" s="275"/>
      <c r="Z52" s="275"/>
      <c r="AA52" s="275"/>
      <c r="AB52" s="275"/>
      <c r="AC52" s="275"/>
      <c r="AD52" s="275"/>
      <c r="AE52" s="276"/>
      <c r="AF52" s="289"/>
      <c r="AG52" s="305"/>
      <c r="AH52" s="305"/>
      <c r="AI52" s="305"/>
      <c r="AJ52" s="305"/>
      <c r="AK52" s="305"/>
      <c r="AL52" s="305"/>
      <c r="AM52" s="305"/>
      <c r="AN52" s="306"/>
      <c r="AO52" s="304"/>
      <c r="AP52" s="303"/>
      <c r="AQ52" s="300"/>
      <c r="AR52" s="302"/>
      <c r="AS52" s="302"/>
      <c r="AT52" s="302"/>
      <c r="AU52" s="302"/>
      <c r="AV52" s="302"/>
      <c r="AW52" s="303"/>
      <c r="AX52" s="304"/>
      <c r="AY52" s="303"/>
      <c r="AZ52" s="304"/>
      <c r="BA52" s="303"/>
      <c r="BB52" s="304"/>
      <c r="BC52" s="303"/>
      <c r="BD52" s="304"/>
      <c r="BE52" s="309"/>
      <c r="BF52" s="352"/>
      <c r="BG52" s="330"/>
      <c r="BH52" s="330"/>
      <c r="BI52" s="353"/>
      <c r="BJ52" s="333"/>
      <c r="BK52" s="354"/>
      <c r="BL52" s="354"/>
      <c r="BM52" s="335"/>
      <c r="BN52" s="328"/>
      <c r="BO52" s="329"/>
      <c r="BP52" s="330"/>
      <c r="BQ52" s="330"/>
      <c r="BR52" s="330"/>
      <c r="BS52" s="330"/>
      <c r="BT52" s="330"/>
      <c r="BU52" s="329"/>
      <c r="BV52" s="331"/>
      <c r="BW52" s="332"/>
      <c r="BX52" s="331"/>
      <c r="BY52" s="333"/>
      <c r="BZ52" s="333"/>
      <c r="CA52" s="333"/>
      <c r="CB52" s="333"/>
      <c r="CC52" s="333"/>
      <c r="CD52" s="333"/>
      <c r="CE52" s="333"/>
      <c r="CF52" s="333"/>
      <c r="CG52" s="333"/>
      <c r="CH52" s="333"/>
      <c r="CI52" s="333"/>
      <c r="CJ52" s="333"/>
      <c r="CK52" s="333"/>
      <c r="CL52" s="333"/>
      <c r="CM52" s="332"/>
      <c r="CN52" s="333"/>
      <c r="CO52" s="334"/>
      <c r="CP52" s="334"/>
      <c r="CQ52" s="334"/>
      <c r="CR52" s="335"/>
      <c r="CS52" s="27"/>
      <c r="CT52" s="27"/>
      <c r="CU52" s="27"/>
      <c r="CV52" s="27"/>
      <c r="CW52" s="27"/>
      <c r="CX52" s="27"/>
      <c r="CY52" s="27"/>
      <c r="CZ52" s="27"/>
      <c r="DA52" s="4"/>
      <c r="DB52" s="4"/>
    </row>
    <row r="53" spans="1:106" x14ac:dyDescent="0.2">
      <c r="A53" s="264">
        <v>28</v>
      </c>
      <c r="B53" s="265"/>
      <c r="C53" s="279"/>
      <c r="D53" s="307"/>
      <c r="E53" s="307"/>
      <c r="F53" s="307"/>
      <c r="G53" s="307"/>
      <c r="H53" s="307"/>
      <c r="I53" s="307"/>
      <c r="J53" s="307"/>
      <c r="K53" s="307"/>
      <c r="L53" s="307"/>
      <c r="M53" s="307"/>
      <c r="N53" s="307"/>
      <c r="O53" s="308"/>
      <c r="P53" s="289"/>
      <c r="Q53" s="305"/>
      <c r="R53" s="305"/>
      <c r="S53" s="305"/>
      <c r="T53" s="305"/>
      <c r="U53" s="305"/>
      <c r="V53" s="305"/>
      <c r="W53" s="274"/>
      <c r="X53" s="275"/>
      <c r="Y53" s="275"/>
      <c r="Z53" s="275"/>
      <c r="AA53" s="275"/>
      <c r="AB53" s="275"/>
      <c r="AC53" s="275"/>
      <c r="AD53" s="275"/>
      <c r="AE53" s="276"/>
      <c r="AF53" s="289"/>
      <c r="AG53" s="305"/>
      <c r="AH53" s="305"/>
      <c r="AI53" s="305"/>
      <c r="AJ53" s="305"/>
      <c r="AK53" s="305"/>
      <c r="AL53" s="305"/>
      <c r="AM53" s="305"/>
      <c r="AN53" s="306"/>
      <c r="AO53" s="304"/>
      <c r="AP53" s="303"/>
      <c r="AQ53" s="300"/>
      <c r="AR53" s="302"/>
      <c r="AS53" s="302"/>
      <c r="AT53" s="302"/>
      <c r="AU53" s="302"/>
      <c r="AV53" s="302"/>
      <c r="AW53" s="303"/>
      <c r="AX53" s="304"/>
      <c r="AY53" s="303"/>
      <c r="AZ53" s="304"/>
      <c r="BA53" s="303"/>
      <c r="BB53" s="304"/>
      <c r="BC53" s="303"/>
      <c r="BD53" s="304"/>
      <c r="BE53" s="309"/>
      <c r="BF53" s="352"/>
      <c r="BG53" s="330"/>
      <c r="BH53" s="330"/>
      <c r="BI53" s="353"/>
      <c r="BJ53" s="333"/>
      <c r="BK53" s="354"/>
      <c r="BL53" s="354"/>
      <c r="BM53" s="335"/>
      <c r="BN53" s="328"/>
      <c r="BO53" s="329"/>
      <c r="BP53" s="330"/>
      <c r="BQ53" s="330"/>
      <c r="BR53" s="330"/>
      <c r="BS53" s="330"/>
      <c r="BT53" s="330"/>
      <c r="BU53" s="329"/>
      <c r="BV53" s="331"/>
      <c r="BW53" s="332"/>
      <c r="BX53" s="331"/>
      <c r="BY53" s="333"/>
      <c r="BZ53" s="333"/>
      <c r="CA53" s="333"/>
      <c r="CB53" s="333"/>
      <c r="CC53" s="333"/>
      <c r="CD53" s="333"/>
      <c r="CE53" s="333"/>
      <c r="CF53" s="333"/>
      <c r="CG53" s="333"/>
      <c r="CH53" s="333"/>
      <c r="CI53" s="333"/>
      <c r="CJ53" s="333"/>
      <c r="CK53" s="333"/>
      <c r="CL53" s="333"/>
      <c r="CM53" s="332"/>
      <c r="CN53" s="333"/>
      <c r="CO53" s="334"/>
      <c r="CP53" s="334"/>
      <c r="CQ53" s="334"/>
      <c r="CR53" s="335"/>
      <c r="CS53" s="27"/>
      <c r="CT53" s="27"/>
      <c r="CU53" s="27"/>
      <c r="CV53" s="27"/>
      <c r="CW53" s="27"/>
      <c r="CX53" s="27"/>
      <c r="CY53" s="27"/>
      <c r="CZ53" s="27"/>
      <c r="DA53" s="4"/>
      <c r="DB53" s="4"/>
    </row>
    <row r="54" spans="1:106" x14ac:dyDescent="0.2">
      <c r="A54" s="264">
        <v>29</v>
      </c>
      <c r="B54" s="265"/>
      <c r="C54" s="279"/>
      <c r="D54" s="307"/>
      <c r="E54" s="307"/>
      <c r="F54" s="307"/>
      <c r="G54" s="307"/>
      <c r="H54" s="307"/>
      <c r="I54" s="307"/>
      <c r="J54" s="307"/>
      <c r="K54" s="307"/>
      <c r="L54" s="307"/>
      <c r="M54" s="307"/>
      <c r="N54" s="307"/>
      <c r="O54" s="308"/>
      <c r="P54" s="289"/>
      <c r="Q54" s="305"/>
      <c r="R54" s="305"/>
      <c r="S54" s="305"/>
      <c r="T54" s="305"/>
      <c r="U54" s="305"/>
      <c r="V54" s="305"/>
      <c r="W54" s="274"/>
      <c r="X54" s="275"/>
      <c r="Y54" s="275"/>
      <c r="Z54" s="275"/>
      <c r="AA54" s="275"/>
      <c r="AB54" s="275"/>
      <c r="AC54" s="275"/>
      <c r="AD54" s="275"/>
      <c r="AE54" s="276"/>
      <c r="AF54" s="289"/>
      <c r="AG54" s="305"/>
      <c r="AH54" s="305"/>
      <c r="AI54" s="305"/>
      <c r="AJ54" s="305"/>
      <c r="AK54" s="305"/>
      <c r="AL54" s="305"/>
      <c r="AM54" s="305"/>
      <c r="AN54" s="306"/>
      <c r="AO54" s="304"/>
      <c r="AP54" s="303"/>
      <c r="AQ54" s="300"/>
      <c r="AR54" s="302"/>
      <c r="AS54" s="302"/>
      <c r="AT54" s="302"/>
      <c r="AU54" s="302"/>
      <c r="AV54" s="302"/>
      <c r="AW54" s="303"/>
      <c r="AX54" s="304"/>
      <c r="AY54" s="303"/>
      <c r="AZ54" s="304"/>
      <c r="BA54" s="303"/>
      <c r="BB54" s="304"/>
      <c r="BC54" s="303"/>
      <c r="BD54" s="304"/>
      <c r="BE54" s="309"/>
      <c r="BF54" s="352"/>
      <c r="BG54" s="330"/>
      <c r="BH54" s="330"/>
      <c r="BI54" s="353"/>
      <c r="BJ54" s="333"/>
      <c r="BK54" s="354"/>
      <c r="BL54" s="354"/>
      <c r="BM54" s="335"/>
      <c r="BN54" s="328"/>
      <c r="BO54" s="329"/>
      <c r="BP54" s="330"/>
      <c r="BQ54" s="330"/>
      <c r="BR54" s="330"/>
      <c r="BS54" s="330"/>
      <c r="BT54" s="330"/>
      <c r="BU54" s="329"/>
      <c r="BV54" s="331"/>
      <c r="BW54" s="332"/>
      <c r="BX54" s="331"/>
      <c r="BY54" s="333"/>
      <c r="BZ54" s="333"/>
      <c r="CA54" s="333"/>
      <c r="CB54" s="333"/>
      <c r="CC54" s="333"/>
      <c r="CD54" s="333"/>
      <c r="CE54" s="333"/>
      <c r="CF54" s="333"/>
      <c r="CG54" s="333"/>
      <c r="CH54" s="333"/>
      <c r="CI54" s="333"/>
      <c r="CJ54" s="333"/>
      <c r="CK54" s="333"/>
      <c r="CL54" s="333"/>
      <c r="CM54" s="332"/>
      <c r="CN54" s="333"/>
      <c r="CO54" s="334"/>
      <c r="CP54" s="334"/>
      <c r="CQ54" s="334"/>
      <c r="CR54" s="335"/>
      <c r="CS54" s="27"/>
      <c r="CT54" s="27"/>
      <c r="CU54" s="27"/>
      <c r="CV54" s="27"/>
      <c r="CW54" s="27"/>
      <c r="CX54" s="27"/>
      <c r="CY54" s="27"/>
      <c r="CZ54" s="27"/>
      <c r="DA54" s="4"/>
      <c r="DB54" s="4"/>
    </row>
    <row r="55" spans="1:106" x14ac:dyDescent="0.2">
      <c r="A55" s="264">
        <v>30</v>
      </c>
      <c r="B55" s="265"/>
      <c r="C55" s="279"/>
      <c r="D55" s="307"/>
      <c r="E55" s="307"/>
      <c r="F55" s="307"/>
      <c r="G55" s="307"/>
      <c r="H55" s="307"/>
      <c r="I55" s="307"/>
      <c r="J55" s="307"/>
      <c r="K55" s="307"/>
      <c r="L55" s="307"/>
      <c r="M55" s="307"/>
      <c r="N55" s="307"/>
      <c r="O55" s="308"/>
      <c r="P55" s="289"/>
      <c r="Q55" s="305"/>
      <c r="R55" s="305"/>
      <c r="S55" s="305"/>
      <c r="T55" s="305"/>
      <c r="U55" s="305"/>
      <c r="V55" s="305"/>
      <c r="W55" s="274"/>
      <c r="X55" s="275"/>
      <c r="Y55" s="275"/>
      <c r="Z55" s="275"/>
      <c r="AA55" s="275"/>
      <c r="AB55" s="275"/>
      <c r="AC55" s="275"/>
      <c r="AD55" s="275"/>
      <c r="AE55" s="276"/>
      <c r="AF55" s="289"/>
      <c r="AG55" s="305"/>
      <c r="AH55" s="305"/>
      <c r="AI55" s="305"/>
      <c r="AJ55" s="305"/>
      <c r="AK55" s="305"/>
      <c r="AL55" s="305"/>
      <c r="AM55" s="305"/>
      <c r="AN55" s="306"/>
      <c r="AO55" s="304"/>
      <c r="AP55" s="303"/>
      <c r="AQ55" s="300"/>
      <c r="AR55" s="302"/>
      <c r="AS55" s="302"/>
      <c r="AT55" s="302"/>
      <c r="AU55" s="302"/>
      <c r="AV55" s="302"/>
      <c r="AW55" s="303"/>
      <c r="AX55" s="304"/>
      <c r="AY55" s="303"/>
      <c r="AZ55" s="304"/>
      <c r="BA55" s="303"/>
      <c r="BB55" s="304"/>
      <c r="BC55" s="303"/>
      <c r="BD55" s="304"/>
      <c r="BE55" s="309"/>
      <c r="BF55" s="352"/>
      <c r="BG55" s="330"/>
      <c r="BH55" s="330"/>
      <c r="BI55" s="353"/>
      <c r="BJ55" s="333"/>
      <c r="BK55" s="354"/>
      <c r="BL55" s="354"/>
      <c r="BM55" s="335"/>
      <c r="BN55" s="328"/>
      <c r="BO55" s="329"/>
      <c r="BP55" s="330"/>
      <c r="BQ55" s="330"/>
      <c r="BR55" s="330"/>
      <c r="BS55" s="330"/>
      <c r="BT55" s="330"/>
      <c r="BU55" s="329"/>
      <c r="BV55" s="331"/>
      <c r="BW55" s="332"/>
      <c r="BX55" s="331"/>
      <c r="BY55" s="333"/>
      <c r="BZ55" s="333"/>
      <c r="CA55" s="333"/>
      <c r="CB55" s="333"/>
      <c r="CC55" s="333"/>
      <c r="CD55" s="333"/>
      <c r="CE55" s="333"/>
      <c r="CF55" s="333"/>
      <c r="CG55" s="333"/>
      <c r="CH55" s="333"/>
      <c r="CI55" s="333"/>
      <c r="CJ55" s="333"/>
      <c r="CK55" s="333"/>
      <c r="CL55" s="333"/>
      <c r="CM55" s="332"/>
      <c r="CN55" s="333"/>
      <c r="CO55" s="334"/>
      <c r="CP55" s="334"/>
      <c r="CQ55" s="334"/>
      <c r="CR55" s="335"/>
      <c r="CS55" s="27"/>
      <c r="CT55" s="27"/>
      <c r="CU55" s="27"/>
      <c r="CV55" s="27"/>
      <c r="CW55" s="27"/>
      <c r="CX55" s="27"/>
      <c r="CY55" s="27"/>
      <c r="CZ55" s="27"/>
      <c r="DA55" s="4"/>
      <c r="DB55" s="4"/>
    </row>
    <row r="56" spans="1:106" x14ac:dyDescent="0.2">
      <c r="A56" s="264">
        <v>31</v>
      </c>
      <c r="B56" s="265"/>
      <c r="C56" s="279"/>
      <c r="D56" s="307"/>
      <c r="E56" s="307"/>
      <c r="F56" s="307"/>
      <c r="G56" s="307"/>
      <c r="H56" s="307"/>
      <c r="I56" s="307"/>
      <c r="J56" s="307"/>
      <c r="K56" s="307"/>
      <c r="L56" s="307"/>
      <c r="M56" s="307"/>
      <c r="N56" s="307"/>
      <c r="O56" s="308"/>
      <c r="P56" s="289"/>
      <c r="Q56" s="305"/>
      <c r="R56" s="305"/>
      <c r="S56" s="305"/>
      <c r="T56" s="305"/>
      <c r="U56" s="305"/>
      <c r="V56" s="305"/>
      <c r="W56" s="274"/>
      <c r="X56" s="275"/>
      <c r="Y56" s="275"/>
      <c r="Z56" s="275"/>
      <c r="AA56" s="275"/>
      <c r="AB56" s="275"/>
      <c r="AC56" s="275"/>
      <c r="AD56" s="275"/>
      <c r="AE56" s="276"/>
      <c r="AF56" s="289"/>
      <c r="AG56" s="305"/>
      <c r="AH56" s="305"/>
      <c r="AI56" s="305"/>
      <c r="AJ56" s="305"/>
      <c r="AK56" s="305"/>
      <c r="AL56" s="305"/>
      <c r="AM56" s="305"/>
      <c r="AN56" s="306"/>
      <c r="AO56" s="304"/>
      <c r="AP56" s="303"/>
      <c r="AQ56" s="300"/>
      <c r="AR56" s="302"/>
      <c r="AS56" s="302"/>
      <c r="AT56" s="302"/>
      <c r="AU56" s="302"/>
      <c r="AV56" s="302"/>
      <c r="AW56" s="303"/>
      <c r="AX56" s="304"/>
      <c r="AY56" s="303"/>
      <c r="AZ56" s="304"/>
      <c r="BA56" s="303"/>
      <c r="BB56" s="304"/>
      <c r="BC56" s="303"/>
      <c r="BD56" s="304"/>
      <c r="BE56" s="309"/>
      <c r="BF56" s="352"/>
      <c r="BG56" s="330"/>
      <c r="BH56" s="330"/>
      <c r="BI56" s="353"/>
      <c r="BJ56" s="333"/>
      <c r="BK56" s="354"/>
      <c r="BL56" s="354"/>
      <c r="BM56" s="335"/>
      <c r="BN56" s="328"/>
      <c r="BO56" s="329"/>
      <c r="BP56" s="330"/>
      <c r="BQ56" s="330"/>
      <c r="BR56" s="330"/>
      <c r="BS56" s="330"/>
      <c r="BT56" s="330"/>
      <c r="BU56" s="329"/>
      <c r="BV56" s="331"/>
      <c r="BW56" s="332"/>
      <c r="BX56" s="331"/>
      <c r="BY56" s="333"/>
      <c r="BZ56" s="333"/>
      <c r="CA56" s="333"/>
      <c r="CB56" s="333"/>
      <c r="CC56" s="333"/>
      <c r="CD56" s="333"/>
      <c r="CE56" s="333"/>
      <c r="CF56" s="333"/>
      <c r="CG56" s="333"/>
      <c r="CH56" s="333"/>
      <c r="CI56" s="333"/>
      <c r="CJ56" s="333"/>
      <c r="CK56" s="333"/>
      <c r="CL56" s="333"/>
      <c r="CM56" s="332"/>
      <c r="CN56" s="333"/>
      <c r="CO56" s="334"/>
      <c r="CP56" s="334"/>
      <c r="CQ56" s="334"/>
      <c r="CR56" s="335"/>
      <c r="CS56" s="27"/>
      <c r="CT56" s="27"/>
      <c r="CU56" s="27"/>
      <c r="CV56" s="27"/>
      <c r="CW56" s="27"/>
      <c r="CX56" s="27"/>
      <c r="CY56" s="27"/>
      <c r="CZ56" s="27"/>
      <c r="DA56" s="4"/>
      <c r="DB56" s="4"/>
    </row>
    <row r="57" spans="1:106" x14ac:dyDescent="0.2">
      <c r="A57" s="264">
        <v>32</v>
      </c>
      <c r="B57" s="265"/>
      <c r="C57" s="279"/>
      <c r="D57" s="307"/>
      <c r="E57" s="307"/>
      <c r="F57" s="307"/>
      <c r="G57" s="307"/>
      <c r="H57" s="307"/>
      <c r="I57" s="307"/>
      <c r="J57" s="307"/>
      <c r="K57" s="307"/>
      <c r="L57" s="307"/>
      <c r="M57" s="307"/>
      <c r="N57" s="307"/>
      <c r="O57" s="308"/>
      <c r="P57" s="289"/>
      <c r="Q57" s="305"/>
      <c r="R57" s="305"/>
      <c r="S57" s="305"/>
      <c r="T57" s="305"/>
      <c r="U57" s="305"/>
      <c r="V57" s="305"/>
      <c r="W57" s="274"/>
      <c r="X57" s="275"/>
      <c r="Y57" s="275"/>
      <c r="Z57" s="275"/>
      <c r="AA57" s="275"/>
      <c r="AB57" s="275"/>
      <c r="AC57" s="275"/>
      <c r="AD57" s="275"/>
      <c r="AE57" s="276"/>
      <c r="AF57" s="289"/>
      <c r="AG57" s="305"/>
      <c r="AH57" s="305"/>
      <c r="AI57" s="305"/>
      <c r="AJ57" s="305"/>
      <c r="AK57" s="305"/>
      <c r="AL57" s="305"/>
      <c r="AM57" s="305"/>
      <c r="AN57" s="306"/>
      <c r="AO57" s="304"/>
      <c r="AP57" s="303"/>
      <c r="AQ57" s="300"/>
      <c r="AR57" s="302"/>
      <c r="AS57" s="302"/>
      <c r="AT57" s="302"/>
      <c r="AU57" s="302"/>
      <c r="AV57" s="302"/>
      <c r="AW57" s="303"/>
      <c r="AX57" s="304"/>
      <c r="AY57" s="303"/>
      <c r="AZ57" s="304"/>
      <c r="BA57" s="303"/>
      <c r="BB57" s="304"/>
      <c r="BC57" s="303"/>
      <c r="BD57" s="304"/>
      <c r="BE57" s="309"/>
      <c r="BF57" s="352"/>
      <c r="BG57" s="330"/>
      <c r="BH57" s="330"/>
      <c r="BI57" s="353"/>
      <c r="BJ57" s="333"/>
      <c r="BK57" s="354"/>
      <c r="BL57" s="354"/>
      <c r="BM57" s="335"/>
      <c r="BN57" s="328"/>
      <c r="BO57" s="329"/>
      <c r="BP57" s="330"/>
      <c r="BQ57" s="330"/>
      <c r="BR57" s="330"/>
      <c r="BS57" s="330"/>
      <c r="BT57" s="330"/>
      <c r="BU57" s="329"/>
      <c r="BV57" s="331"/>
      <c r="BW57" s="332"/>
      <c r="BX57" s="331"/>
      <c r="BY57" s="333"/>
      <c r="BZ57" s="333"/>
      <c r="CA57" s="333"/>
      <c r="CB57" s="333"/>
      <c r="CC57" s="333"/>
      <c r="CD57" s="333"/>
      <c r="CE57" s="333"/>
      <c r="CF57" s="333"/>
      <c r="CG57" s="333"/>
      <c r="CH57" s="333"/>
      <c r="CI57" s="333"/>
      <c r="CJ57" s="333"/>
      <c r="CK57" s="333"/>
      <c r="CL57" s="333"/>
      <c r="CM57" s="332"/>
      <c r="CN57" s="333"/>
      <c r="CO57" s="334"/>
      <c r="CP57" s="334"/>
      <c r="CQ57" s="334"/>
      <c r="CR57" s="335"/>
      <c r="CS57" s="27"/>
      <c r="CT57" s="27"/>
      <c r="CU57" s="27"/>
      <c r="CV57" s="27"/>
      <c r="CW57" s="27"/>
      <c r="CX57" s="27"/>
      <c r="CY57" s="27"/>
      <c r="CZ57" s="27"/>
      <c r="DA57" s="4"/>
      <c r="DB57" s="4"/>
    </row>
    <row r="58" spans="1:106" x14ac:dyDescent="0.2">
      <c r="A58" s="264">
        <v>33</v>
      </c>
      <c r="B58" s="265"/>
      <c r="C58" s="279"/>
      <c r="D58" s="307"/>
      <c r="E58" s="307"/>
      <c r="F58" s="307"/>
      <c r="G58" s="307"/>
      <c r="H58" s="307"/>
      <c r="I58" s="307"/>
      <c r="J58" s="307"/>
      <c r="K58" s="307"/>
      <c r="L58" s="307"/>
      <c r="M58" s="307"/>
      <c r="N58" s="307"/>
      <c r="O58" s="308"/>
      <c r="P58" s="289"/>
      <c r="Q58" s="305"/>
      <c r="R58" s="305"/>
      <c r="S58" s="305"/>
      <c r="T58" s="305"/>
      <c r="U58" s="305"/>
      <c r="V58" s="305"/>
      <c r="W58" s="274"/>
      <c r="X58" s="275"/>
      <c r="Y58" s="275"/>
      <c r="Z58" s="275"/>
      <c r="AA58" s="275"/>
      <c r="AB58" s="275"/>
      <c r="AC58" s="275"/>
      <c r="AD58" s="275"/>
      <c r="AE58" s="276"/>
      <c r="AF58" s="289"/>
      <c r="AG58" s="305"/>
      <c r="AH58" s="305"/>
      <c r="AI58" s="305"/>
      <c r="AJ58" s="305"/>
      <c r="AK58" s="305"/>
      <c r="AL58" s="305"/>
      <c r="AM58" s="305"/>
      <c r="AN58" s="306"/>
      <c r="AO58" s="304"/>
      <c r="AP58" s="303"/>
      <c r="AQ58" s="300"/>
      <c r="AR58" s="302"/>
      <c r="AS58" s="302"/>
      <c r="AT58" s="302"/>
      <c r="AU58" s="302"/>
      <c r="AV58" s="302"/>
      <c r="AW58" s="303"/>
      <c r="AX58" s="304"/>
      <c r="AY58" s="303"/>
      <c r="AZ58" s="304"/>
      <c r="BA58" s="303"/>
      <c r="BB58" s="304"/>
      <c r="BC58" s="303"/>
      <c r="BD58" s="304"/>
      <c r="BE58" s="309"/>
      <c r="BF58" s="352"/>
      <c r="BG58" s="330"/>
      <c r="BH58" s="330"/>
      <c r="BI58" s="353"/>
      <c r="BJ58" s="333"/>
      <c r="BK58" s="354"/>
      <c r="BL58" s="354"/>
      <c r="BM58" s="335"/>
      <c r="BN58" s="328"/>
      <c r="BO58" s="329"/>
      <c r="BP58" s="330"/>
      <c r="BQ58" s="330"/>
      <c r="BR58" s="330"/>
      <c r="BS58" s="330"/>
      <c r="BT58" s="330"/>
      <c r="BU58" s="329"/>
      <c r="BV58" s="331"/>
      <c r="BW58" s="332"/>
      <c r="BX58" s="331"/>
      <c r="BY58" s="333"/>
      <c r="BZ58" s="333"/>
      <c r="CA58" s="333"/>
      <c r="CB58" s="333"/>
      <c r="CC58" s="333"/>
      <c r="CD58" s="333"/>
      <c r="CE58" s="333"/>
      <c r="CF58" s="333"/>
      <c r="CG58" s="333"/>
      <c r="CH58" s="333"/>
      <c r="CI58" s="333"/>
      <c r="CJ58" s="333"/>
      <c r="CK58" s="333"/>
      <c r="CL58" s="333"/>
      <c r="CM58" s="332"/>
      <c r="CN58" s="333"/>
      <c r="CO58" s="334"/>
      <c r="CP58" s="334"/>
      <c r="CQ58" s="334"/>
      <c r="CR58" s="335"/>
      <c r="CS58" s="27"/>
      <c r="CT58" s="27"/>
      <c r="CU58" s="27"/>
      <c r="CV58" s="27"/>
      <c r="CW58" s="27"/>
      <c r="CX58" s="27"/>
      <c r="CY58" s="27"/>
      <c r="CZ58" s="27"/>
      <c r="DA58" s="4"/>
      <c r="DB58" s="4"/>
    </row>
    <row r="59" spans="1:106" x14ac:dyDescent="0.2">
      <c r="A59" s="264">
        <v>34</v>
      </c>
      <c r="B59" s="265"/>
      <c r="C59" s="279"/>
      <c r="D59" s="307"/>
      <c r="E59" s="307"/>
      <c r="F59" s="307"/>
      <c r="G59" s="307"/>
      <c r="H59" s="307"/>
      <c r="I59" s="307"/>
      <c r="J59" s="307"/>
      <c r="K59" s="307"/>
      <c r="L59" s="307"/>
      <c r="M59" s="307"/>
      <c r="N59" s="307"/>
      <c r="O59" s="308"/>
      <c r="P59" s="289"/>
      <c r="Q59" s="305"/>
      <c r="R59" s="305"/>
      <c r="S59" s="305"/>
      <c r="T59" s="305"/>
      <c r="U59" s="305"/>
      <c r="V59" s="305"/>
      <c r="W59" s="274"/>
      <c r="X59" s="275"/>
      <c r="Y59" s="275"/>
      <c r="Z59" s="275"/>
      <c r="AA59" s="275"/>
      <c r="AB59" s="275"/>
      <c r="AC59" s="275"/>
      <c r="AD59" s="275"/>
      <c r="AE59" s="276"/>
      <c r="AF59" s="289"/>
      <c r="AG59" s="305"/>
      <c r="AH59" s="305"/>
      <c r="AI59" s="305"/>
      <c r="AJ59" s="305"/>
      <c r="AK59" s="305"/>
      <c r="AL59" s="305"/>
      <c r="AM59" s="305"/>
      <c r="AN59" s="306"/>
      <c r="AO59" s="304"/>
      <c r="AP59" s="303"/>
      <c r="AQ59" s="300"/>
      <c r="AR59" s="302"/>
      <c r="AS59" s="302"/>
      <c r="AT59" s="302"/>
      <c r="AU59" s="302"/>
      <c r="AV59" s="302"/>
      <c r="AW59" s="303"/>
      <c r="AX59" s="304"/>
      <c r="AY59" s="303"/>
      <c r="AZ59" s="304"/>
      <c r="BA59" s="303"/>
      <c r="BB59" s="304"/>
      <c r="BC59" s="303"/>
      <c r="BD59" s="304"/>
      <c r="BE59" s="309"/>
      <c r="BF59" s="352"/>
      <c r="BG59" s="330"/>
      <c r="BH59" s="330"/>
      <c r="BI59" s="353"/>
      <c r="BJ59" s="333"/>
      <c r="BK59" s="354"/>
      <c r="BL59" s="354"/>
      <c r="BM59" s="335"/>
      <c r="BN59" s="328"/>
      <c r="BO59" s="329"/>
      <c r="BP59" s="330"/>
      <c r="BQ59" s="330"/>
      <c r="BR59" s="330"/>
      <c r="BS59" s="330"/>
      <c r="BT59" s="330"/>
      <c r="BU59" s="329"/>
      <c r="BV59" s="331"/>
      <c r="BW59" s="332"/>
      <c r="BX59" s="331"/>
      <c r="BY59" s="333"/>
      <c r="BZ59" s="333"/>
      <c r="CA59" s="333"/>
      <c r="CB59" s="333"/>
      <c r="CC59" s="333"/>
      <c r="CD59" s="333"/>
      <c r="CE59" s="333"/>
      <c r="CF59" s="333"/>
      <c r="CG59" s="333"/>
      <c r="CH59" s="333"/>
      <c r="CI59" s="333"/>
      <c r="CJ59" s="333"/>
      <c r="CK59" s="333"/>
      <c r="CL59" s="333"/>
      <c r="CM59" s="332"/>
      <c r="CN59" s="333"/>
      <c r="CO59" s="334"/>
      <c r="CP59" s="334"/>
      <c r="CQ59" s="334"/>
      <c r="CR59" s="335"/>
      <c r="CS59" s="27"/>
      <c r="CT59" s="27"/>
      <c r="CU59" s="27"/>
      <c r="CV59" s="27"/>
      <c r="CW59" s="27"/>
      <c r="CX59" s="27"/>
      <c r="CY59" s="27"/>
      <c r="CZ59" s="27"/>
      <c r="DA59" s="4"/>
      <c r="DB59" s="4"/>
    </row>
    <row r="60" spans="1:106" x14ac:dyDescent="0.2">
      <c r="A60" s="264">
        <v>35</v>
      </c>
      <c r="B60" s="265"/>
      <c r="C60" s="279"/>
      <c r="D60" s="307"/>
      <c r="E60" s="307"/>
      <c r="F60" s="307"/>
      <c r="G60" s="307"/>
      <c r="H60" s="307"/>
      <c r="I60" s="307"/>
      <c r="J60" s="307"/>
      <c r="K60" s="307"/>
      <c r="L60" s="307"/>
      <c r="M60" s="307"/>
      <c r="N60" s="307"/>
      <c r="O60" s="308"/>
      <c r="P60" s="289"/>
      <c r="Q60" s="305"/>
      <c r="R60" s="305"/>
      <c r="S60" s="305"/>
      <c r="T60" s="305"/>
      <c r="U60" s="305"/>
      <c r="V60" s="305"/>
      <c r="W60" s="274"/>
      <c r="X60" s="275"/>
      <c r="Y60" s="275"/>
      <c r="Z60" s="275"/>
      <c r="AA60" s="275"/>
      <c r="AB60" s="275"/>
      <c r="AC60" s="275"/>
      <c r="AD60" s="275"/>
      <c r="AE60" s="276"/>
      <c r="AF60" s="289"/>
      <c r="AG60" s="305"/>
      <c r="AH60" s="305"/>
      <c r="AI60" s="305"/>
      <c r="AJ60" s="305"/>
      <c r="AK60" s="305"/>
      <c r="AL60" s="305"/>
      <c r="AM60" s="305"/>
      <c r="AN60" s="306"/>
      <c r="AO60" s="304"/>
      <c r="AP60" s="303"/>
      <c r="AQ60" s="300"/>
      <c r="AR60" s="302"/>
      <c r="AS60" s="302"/>
      <c r="AT60" s="302"/>
      <c r="AU60" s="302"/>
      <c r="AV60" s="302"/>
      <c r="AW60" s="303"/>
      <c r="AX60" s="304"/>
      <c r="AY60" s="303"/>
      <c r="AZ60" s="304"/>
      <c r="BA60" s="303"/>
      <c r="BB60" s="304"/>
      <c r="BC60" s="303"/>
      <c r="BD60" s="304"/>
      <c r="BE60" s="309"/>
      <c r="BF60" s="352"/>
      <c r="BG60" s="330"/>
      <c r="BH60" s="330"/>
      <c r="BI60" s="353"/>
      <c r="BJ60" s="333"/>
      <c r="BK60" s="354"/>
      <c r="BL60" s="354"/>
      <c r="BM60" s="335"/>
      <c r="BN60" s="328"/>
      <c r="BO60" s="329"/>
      <c r="BP60" s="330"/>
      <c r="BQ60" s="330"/>
      <c r="BR60" s="330"/>
      <c r="BS60" s="330"/>
      <c r="BT60" s="330"/>
      <c r="BU60" s="329"/>
      <c r="BV60" s="331"/>
      <c r="BW60" s="332"/>
      <c r="BX60" s="331"/>
      <c r="BY60" s="333"/>
      <c r="BZ60" s="333"/>
      <c r="CA60" s="333"/>
      <c r="CB60" s="333"/>
      <c r="CC60" s="333"/>
      <c r="CD60" s="333"/>
      <c r="CE60" s="333"/>
      <c r="CF60" s="333"/>
      <c r="CG60" s="333"/>
      <c r="CH60" s="333"/>
      <c r="CI60" s="333"/>
      <c r="CJ60" s="333"/>
      <c r="CK60" s="333"/>
      <c r="CL60" s="333"/>
      <c r="CM60" s="332"/>
      <c r="CN60" s="333"/>
      <c r="CO60" s="334"/>
      <c r="CP60" s="334"/>
      <c r="CQ60" s="334"/>
      <c r="CR60" s="335"/>
      <c r="CS60" s="27"/>
      <c r="CT60" s="27"/>
      <c r="CU60" s="27"/>
      <c r="CV60" s="27"/>
      <c r="CW60" s="27"/>
      <c r="CX60" s="27"/>
      <c r="CY60" s="27"/>
      <c r="CZ60" s="27"/>
      <c r="DA60" s="4"/>
      <c r="DB60" s="4"/>
    </row>
    <row r="61" spans="1:106" x14ac:dyDescent="0.2">
      <c r="A61" s="264">
        <v>36</v>
      </c>
      <c r="B61" s="265"/>
      <c r="C61" s="279"/>
      <c r="D61" s="307"/>
      <c r="E61" s="307"/>
      <c r="F61" s="307"/>
      <c r="G61" s="307"/>
      <c r="H61" s="307"/>
      <c r="I61" s="307"/>
      <c r="J61" s="307"/>
      <c r="K61" s="307"/>
      <c r="L61" s="307"/>
      <c r="M61" s="307"/>
      <c r="N61" s="307"/>
      <c r="O61" s="308"/>
      <c r="P61" s="289"/>
      <c r="Q61" s="305"/>
      <c r="R61" s="305"/>
      <c r="S61" s="305"/>
      <c r="T61" s="305"/>
      <c r="U61" s="305"/>
      <c r="V61" s="305"/>
      <c r="W61" s="274"/>
      <c r="X61" s="275"/>
      <c r="Y61" s="275"/>
      <c r="Z61" s="275"/>
      <c r="AA61" s="275"/>
      <c r="AB61" s="275"/>
      <c r="AC61" s="275"/>
      <c r="AD61" s="275"/>
      <c r="AE61" s="276"/>
      <c r="AF61" s="289"/>
      <c r="AG61" s="305"/>
      <c r="AH61" s="305"/>
      <c r="AI61" s="305"/>
      <c r="AJ61" s="305"/>
      <c r="AK61" s="305"/>
      <c r="AL61" s="305"/>
      <c r="AM61" s="305"/>
      <c r="AN61" s="306"/>
      <c r="AO61" s="304"/>
      <c r="AP61" s="303"/>
      <c r="AQ61" s="300"/>
      <c r="AR61" s="302"/>
      <c r="AS61" s="302"/>
      <c r="AT61" s="302"/>
      <c r="AU61" s="302"/>
      <c r="AV61" s="302"/>
      <c r="AW61" s="303"/>
      <c r="AX61" s="304"/>
      <c r="AY61" s="303"/>
      <c r="AZ61" s="304"/>
      <c r="BA61" s="303"/>
      <c r="BB61" s="304"/>
      <c r="BC61" s="303"/>
      <c r="BD61" s="304"/>
      <c r="BE61" s="309"/>
      <c r="BF61" s="352"/>
      <c r="BG61" s="330"/>
      <c r="BH61" s="330"/>
      <c r="BI61" s="353"/>
      <c r="BJ61" s="333"/>
      <c r="BK61" s="354"/>
      <c r="BL61" s="354"/>
      <c r="BM61" s="335"/>
      <c r="BN61" s="328"/>
      <c r="BO61" s="329"/>
      <c r="BP61" s="330"/>
      <c r="BQ61" s="330"/>
      <c r="BR61" s="330"/>
      <c r="BS61" s="330"/>
      <c r="BT61" s="330"/>
      <c r="BU61" s="329"/>
      <c r="BV61" s="331"/>
      <c r="BW61" s="332"/>
      <c r="BX61" s="331"/>
      <c r="BY61" s="333"/>
      <c r="BZ61" s="333"/>
      <c r="CA61" s="333"/>
      <c r="CB61" s="333"/>
      <c r="CC61" s="333"/>
      <c r="CD61" s="333"/>
      <c r="CE61" s="333"/>
      <c r="CF61" s="333"/>
      <c r="CG61" s="333"/>
      <c r="CH61" s="333"/>
      <c r="CI61" s="333"/>
      <c r="CJ61" s="333"/>
      <c r="CK61" s="333"/>
      <c r="CL61" s="333"/>
      <c r="CM61" s="332"/>
      <c r="CN61" s="333"/>
      <c r="CO61" s="334"/>
      <c r="CP61" s="334"/>
      <c r="CQ61" s="334"/>
      <c r="CR61" s="335"/>
      <c r="CS61" s="27"/>
      <c r="CT61" s="27"/>
      <c r="CU61" s="27"/>
      <c r="CV61" s="27"/>
      <c r="CW61" s="27"/>
      <c r="CX61" s="27"/>
      <c r="CY61" s="27"/>
      <c r="CZ61" s="27"/>
      <c r="DA61" s="4"/>
      <c r="DB61" s="4"/>
    </row>
    <row r="62" spans="1:106" x14ac:dyDescent="0.2">
      <c r="A62" s="264">
        <v>37</v>
      </c>
      <c r="B62" s="265"/>
      <c r="C62" s="279"/>
      <c r="D62" s="307"/>
      <c r="E62" s="307"/>
      <c r="F62" s="307"/>
      <c r="G62" s="307"/>
      <c r="H62" s="307"/>
      <c r="I62" s="307"/>
      <c r="J62" s="307"/>
      <c r="K62" s="307"/>
      <c r="L62" s="307"/>
      <c r="M62" s="307"/>
      <c r="N62" s="307"/>
      <c r="O62" s="308"/>
      <c r="P62" s="289"/>
      <c r="Q62" s="305"/>
      <c r="R62" s="305"/>
      <c r="S62" s="305"/>
      <c r="T62" s="305"/>
      <c r="U62" s="305"/>
      <c r="V62" s="305"/>
      <c r="W62" s="274"/>
      <c r="X62" s="275"/>
      <c r="Y62" s="275"/>
      <c r="Z62" s="275"/>
      <c r="AA62" s="275"/>
      <c r="AB62" s="275"/>
      <c r="AC62" s="275"/>
      <c r="AD62" s="275"/>
      <c r="AE62" s="276"/>
      <c r="AF62" s="289"/>
      <c r="AG62" s="305"/>
      <c r="AH62" s="305"/>
      <c r="AI62" s="305"/>
      <c r="AJ62" s="305"/>
      <c r="AK62" s="305"/>
      <c r="AL62" s="305"/>
      <c r="AM62" s="305"/>
      <c r="AN62" s="306"/>
      <c r="AO62" s="304"/>
      <c r="AP62" s="303"/>
      <c r="AQ62" s="300"/>
      <c r="AR62" s="302"/>
      <c r="AS62" s="302"/>
      <c r="AT62" s="302"/>
      <c r="AU62" s="302"/>
      <c r="AV62" s="302"/>
      <c r="AW62" s="303"/>
      <c r="AX62" s="304"/>
      <c r="AY62" s="303"/>
      <c r="AZ62" s="304"/>
      <c r="BA62" s="303"/>
      <c r="BB62" s="304"/>
      <c r="BC62" s="303"/>
      <c r="BD62" s="304"/>
      <c r="BE62" s="309"/>
      <c r="BF62" s="352"/>
      <c r="BG62" s="330"/>
      <c r="BH62" s="330"/>
      <c r="BI62" s="353"/>
      <c r="BJ62" s="333"/>
      <c r="BK62" s="354"/>
      <c r="BL62" s="354"/>
      <c r="BM62" s="335"/>
      <c r="BN62" s="328"/>
      <c r="BO62" s="329"/>
      <c r="BP62" s="330"/>
      <c r="BQ62" s="330"/>
      <c r="BR62" s="330"/>
      <c r="BS62" s="330"/>
      <c r="BT62" s="330"/>
      <c r="BU62" s="329"/>
      <c r="BV62" s="331"/>
      <c r="BW62" s="332"/>
      <c r="BX62" s="331"/>
      <c r="BY62" s="333"/>
      <c r="BZ62" s="333"/>
      <c r="CA62" s="333"/>
      <c r="CB62" s="333"/>
      <c r="CC62" s="333"/>
      <c r="CD62" s="333"/>
      <c r="CE62" s="333"/>
      <c r="CF62" s="333"/>
      <c r="CG62" s="333"/>
      <c r="CH62" s="333"/>
      <c r="CI62" s="333"/>
      <c r="CJ62" s="333"/>
      <c r="CK62" s="333"/>
      <c r="CL62" s="333"/>
      <c r="CM62" s="332"/>
      <c r="CN62" s="333"/>
      <c r="CO62" s="334"/>
      <c r="CP62" s="334"/>
      <c r="CQ62" s="334"/>
      <c r="CR62" s="335"/>
      <c r="CS62" s="27"/>
      <c r="CT62" s="27"/>
      <c r="CU62" s="27"/>
      <c r="CV62" s="27"/>
      <c r="CW62" s="27"/>
      <c r="CX62" s="27"/>
      <c r="CY62" s="27"/>
      <c r="CZ62" s="27"/>
      <c r="DA62" s="4"/>
      <c r="DB62" s="4"/>
    </row>
    <row r="63" spans="1:106" x14ac:dyDescent="0.2">
      <c r="A63" s="264">
        <v>38</v>
      </c>
      <c r="B63" s="265"/>
      <c r="C63" s="279"/>
      <c r="D63" s="307"/>
      <c r="E63" s="307"/>
      <c r="F63" s="307"/>
      <c r="G63" s="307"/>
      <c r="H63" s="307"/>
      <c r="I63" s="307"/>
      <c r="J63" s="307"/>
      <c r="K63" s="307"/>
      <c r="L63" s="307"/>
      <c r="M63" s="307"/>
      <c r="N63" s="307"/>
      <c r="O63" s="308"/>
      <c r="P63" s="289"/>
      <c r="Q63" s="305"/>
      <c r="R63" s="305"/>
      <c r="S63" s="305"/>
      <c r="T63" s="305"/>
      <c r="U63" s="305"/>
      <c r="V63" s="305"/>
      <c r="W63" s="274"/>
      <c r="X63" s="275"/>
      <c r="Y63" s="275"/>
      <c r="Z63" s="275"/>
      <c r="AA63" s="275"/>
      <c r="AB63" s="275"/>
      <c r="AC63" s="275"/>
      <c r="AD63" s="275"/>
      <c r="AE63" s="276"/>
      <c r="AF63" s="289"/>
      <c r="AG63" s="305"/>
      <c r="AH63" s="305"/>
      <c r="AI63" s="305"/>
      <c r="AJ63" s="305"/>
      <c r="AK63" s="305"/>
      <c r="AL63" s="305"/>
      <c r="AM63" s="305"/>
      <c r="AN63" s="306"/>
      <c r="AO63" s="304"/>
      <c r="AP63" s="303"/>
      <c r="AQ63" s="300"/>
      <c r="AR63" s="302"/>
      <c r="AS63" s="302"/>
      <c r="AT63" s="302"/>
      <c r="AU63" s="302"/>
      <c r="AV63" s="302"/>
      <c r="AW63" s="303"/>
      <c r="AX63" s="304"/>
      <c r="AY63" s="303"/>
      <c r="AZ63" s="304"/>
      <c r="BA63" s="303"/>
      <c r="BB63" s="304"/>
      <c r="BC63" s="303"/>
      <c r="BD63" s="304"/>
      <c r="BE63" s="309"/>
      <c r="BF63" s="352"/>
      <c r="BG63" s="330"/>
      <c r="BH63" s="330"/>
      <c r="BI63" s="353"/>
      <c r="BJ63" s="333"/>
      <c r="BK63" s="354"/>
      <c r="BL63" s="354"/>
      <c r="BM63" s="335"/>
      <c r="BN63" s="328"/>
      <c r="BO63" s="329"/>
      <c r="BP63" s="330"/>
      <c r="BQ63" s="330"/>
      <c r="BR63" s="330"/>
      <c r="BS63" s="330"/>
      <c r="BT63" s="330"/>
      <c r="BU63" s="329"/>
      <c r="BV63" s="331"/>
      <c r="BW63" s="332"/>
      <c r="BX63" s="331"/>
      <c r="BY63" s="333"/>
      <c r="BZ63" s="333"/>
      <c r="CA63" s="333"/>
      <c r="CB63" s="333"/>
      <c r="CC63" s="333"/>
      <c r="CD63" s="333"/>
      <c r="CE63" s="333"/>
      <c r="CF63" s="333"/>
      <c r="CG63" s="333"/>
      <c r="CH63" s="333"/>
      <c r="CI63" s="333"/>
      <c r="CJ63" s="333"/>
      <c r="CK63" s="333"/>
      <c r="CL63" s="333"/>
      <c r="CM63" s="332"/>
      <c r="CN63" s="333"/>
      <c r="CO63" s="334"/>
      <c r="CP63" s="334"/>
      <c r="CQ63" s="334"/>
      <c r="CR63" s="335"/>
      <c r="CS63" s="27"/>
      <c r="CT63" s="27"/>
      <c r="CU63" s="27"/>
      <c r="CV63" s="27"/>
      <c r="CW63" s="27"/>
      <c r="CX63" s="27"/>
      <c r="CY63" s="27"/>
      <c r="CZ63" s="27"/>
      <c r="DA63" s="4"/>
      <c r="DB63" s="4"/>
    </row>
    <row r="64" spans="1:106" x14ac:dyDescent="0.2">
      <c r="A64" s="264">
        <v>39</v>
      </c>
      <c r="B64" s="265"/>
      <c r="C64" s="279"/>
      <c r="D64" s="307"/>
      <c r="E64" s="307"/>
      <c r="F64" s="307"/>
      <c r="G64" s="307"/>
      <c r="H64" s="307"/>
      <c r="I64" s="307"/>
      <c r="J64" s="307"/>
      <c r="K64" s="307"/>
      <c r="L64" s="307"/>
      <c r="M64" s="307"/>
      <c r="N64" s="307"/>
      <c r="O64" s="308"/>
      <c r="P64" s="289"/>
      <c r="Q64" s="305"/>
      <c r="R64" s="305"/>
      <c r="S64" s="305"/>
      <c r="T64" s="305"/>
      <c r="U64" s="305"/>
      <c r="V64" s="305"/>
      <c r="W64" s="274"/>
      <c r="X64" s="275"/>
      <c r="Y64" s="275"/>
      <c r="Z64" s="275"/>
      <c r="AA64" s="275"/>
      <c r="AB64" s="275"/>
      <c r="AC64" s="275"/>
      <c r="AD64" s="275"/>
      <c r="AE64" s="276"/>
      <c r="AF64" s="289"/>
      <c r="AG64" s="305"/>
      <c r="AH64" s="305"/>
      <c r="AI64" s="305"/>
      <c r="AJ64" s="305"/>
      <c r="AK64" s="305"/>
      <c r="AL64" s="305"/>
      <c r="AM64" s="305"/>
      <c r="AN64" s="306"/>
      <c r="AO64" s="304"/>
      <c r="AP64" s="303"/>
      <c r="AQ64" s="300"/>
      <c r="AR64" s="302"/>
      <c r="AS64" s="302"/>
      <c r="AT64" s="302"/>
      <c r="AU64" s="302"/>
      <c r="AV64" s="302"/>
      <c r="AW64" s="303"/>
      <c r="AX64" s="304"/>
      <c r="AY64" s="303"/>
      <c r="AZ64" s="304"/>
      <c r="BA64" s="303"/>
      <c r="BB64" s="304"/>
      <c r="BC64" s="303"/>
      <c r="BD64" s="304"/>
      <c r="BE64" s="309"/>
      <c r="BF64" s="352"/>
      <c r="BG64" s="330"/>
      <c r="BH64" s="330"/>
      <c r="BI64" s="353"/>
      <c r="BJ64" s="333"/>
      <c r="BK64" s="354"/>
      <c r="BL64" s="354"/>
      <c r="BM64" s="335"/>
      <c r="BN64" s="328"/>
      <c r="BO64" s="329"/>
      <c r="BP64" s="330"/>
      <c r="BQ64" s="330"/>
      <c r="BR64" s="330"/>
      <c r="BS64" s="330"/>
      <c r="BT64" s="330"/>
      <c r="BU64" s="329"/>
      <c r="BV64" s="331"/>
      <c r="BW64" s="332"/>
      <c r="BX64" s="331"/>
      <c r="BY64" s="333"/>
      <c r="BZ64" s="333"/>
      <c r="CA64" s="333"/>
      <c r="CB64" s="333"/>
      <c r="CC64" s="333"/>
      <c r="CD64" s="333"/>
      <c r="CE64" s="333"/>
      <c r="CF64" s="333"/>
      <c r="CG64" s="333"/>
      <c r="CH64" s="333"/>
      <c r="CI64" s="333"/>
      <c r="CJ64" s="333"/>
      <c r="CK64" s="333"/>
      <c r="CL64" s="333"/>
      <c r="CM64" s="332"/>
      <c r="CN64" s="333"/>
      <c r="CO64" s="334"/>
      <c r="CP64" s="334"/>
      <c r="CQ64" s="334"/>
      <c r="CR64" s="335"/>
      <c r="CS64" s="27"/>
      <c r="CT64" s="27"/>
      <c r="CU64" s="27"/>
      <c r="CV64" s="27"/>
      <c r="CW64" s="27"/>
      <c r="CX64" s="27"/>
      <c r="CY64" s="27"/>
      <c r="CZ64" s="27"/>
      <c r="DA64" s="4"/>
      <c r="DB64" s="4"/>
    </row>
    <row r="65" spans="1:106" ht="13.5" thickBot="1" x14ac:dyDescent="0.25">
      <c r="A65" s="325">
        <v>40</v>
      </c>
      <c r="B65" s="326"/>
      <c r="C65" s="327"/>
      <c r="D65" s="320"/>
      <c r="E65" s="320"/>
      <c r="F65" s="320"/>
      <c r="G65" s="320"/>
      <c r="H65" s="320"/>
      <c r="I65" s="320"/>
      <c r="J65" s="320"/>
      <c r="K65" s="320"/>
      <c r="L65" s="320"/>
      <c r="M65" s="320"/>
      <c r="N65" s="320"/>
      <c r="O65" s="321"/>
      <c r="P65" s="317"/>
      <c r="Q65" s="318"/>
      <c r="R65" s="318"/>
      <c r="S65" s="318"/>
      <c r="T65" s="318"/>
      <c r="U65" s="318"/>
      <c r="V65" s="318"/>
      <c r="W65" s="322"/>
      <c r="X65" s="323"/>
      <c r="Y65" s="323"/>
      <c r="Z65" s="323"/>
      <c r="AA65" s="323"/>
      <c r="AB65" s="323"/>
      <c r="AC65" s="323"/>
      <c r="AD65" s="323"/>
      <c r="AE65" s="324"/>
      <c r="AF65" s="317"/>
      <c r="AG65" s="318"/>
      <c r="AH65" s="318"/>
      <c r="AI65" s="318"/>
      <c r="AJ65" s="318"/>
      <c r="AK65" s="318"/>
      <c r="AL65" s="318"/>
      <c r="AM65" s="318"/>
      <c r="AN65" s="319"/>
      <c r="AO65" s="314"/>
      <c r="AP65" s="313"/>
      <c r="AQ65" s="316"/>
      <c r="AR65" s="312"/>
      <c r="AS65" s="312"/>
      <c r="AT65" s="312"/>
      <c r="AU65" s="312"/>
      <c r="AV65" s="312"/>
      <c r="AW65" s="313"/>
      <c r="AX65" s="314"/>
      <c r="AY65" s="313"/>
      <c r="AZ65" s="314"/>
      <c r="BA65" s="313"/>
      <c r="BB65" s="314"/>
      <c r="BC65" s="313"/>
      <c r="BD65" s="314"/>
      <c r="BE65" s="315"/>
      <c r="BF65" s="367"/>
      <c r="BG65" s="346"/>
      <c r="BH65" s="346"/>
      <c r="BI65" s="368"/>
      <c r="BJ65" s="349"/>
      <c r="BK65" s="369"/>
      <c r="BL65" s="369"/>
      <c r="BM65" s="351"/>
      <c r="BN65" s="344"/>
      <c r="BO65" s="345"/>
      <c r="BP65" s="346"/>
      <c r="BQ65" s="346"/>
      <c r="BR65" s="346"/>
      <c r="BS65" s="346"/>
      <c r="BT65" s="346"/>
      <c r="BU65" s="345"/>
      <c r="BV65" s="347"/>
      <c r="BW65" s="348"/>
      <c r="BX65" s="347"/>
      <c r="BY65" s="349"/>
      <c r="BZ65" s="349"/>
      <c r="CA65" s="349"/>
      <c r="CB65" s="349"/>
      <c r="CC65" s="349"/>
      <c r="CD65" s="349"/>
      <c r="CE65" s="349"/>
      <c r="CF65" s="349"/>
      <c r="CG65" s="349"/>
      <c r="CH65" s="349"/>
      <c r="CI65" s="349"/>
      <c r="CJ65" s="349"/>
      <c r="CK65" s="349"/>
      <c r="CL65" s="349"/>
      <c r="CM65" s="348"/>
      <c r="CN65" s="349"/>
      <c r="CO65" s="350"/>
      <c r="CP65" s="350"/>
      <c r="CQ65" s="350"/>
      <c r="CR65" s="351"/>
      <c r="CS65" s="27"/>
      <c r="CT65" s="27"/>
      <c r="CU65" s="27"/>
      <c r="CV65" s="27"/>
      <c r="CW65" s="27"/>
      <c r="CX65" s="27"/>
      <c r="CY65" s="27"/>
      <c r="CZ65" s="27"/>
      <c r="DA65" s="4"/>
      <c r="DB65" s="4"/>
    </row>
  </sheetData>
  <sheetProtection sheet="1" objects="1" scenarios="1"/>
  <protectedRanges>
    <protectedRange sqref="C26:V65 AF26:AW65 AZ26:BE65" name="範囲2"/>
    <protectedRange sqref="F6:W6 F8:W8 F10:W21" name="範囲1"/>
    <protectedRange sqref="AX26:AY65" name="範囲3"/>
    <protectedRange sqref="BN26:CR65" name="範囲1_1"/>
    <protectedRange sqref="F7:W7" name="範囲1_2"/>
    <protectedRange sqref="F9:W9" name="範囲1_3"/>
    <protectedRange sqref="BF26:BM65" name="範囲1_1_1"/>
    <protectedRange sqref="W26:AE65" name="範囲2_2"/>
  </protectedRanges>
  <mergeCells count="990">
    <mergeCell ref="BF60:BI60"/>
    <mergeCell ref="BJ60:BK60"/>
    <mergeCell ref="BL60:BM60"/>
    <mergeCell ref="BF61:BI61"/>
    <mergeCell ref="BJ61:BK61"/>
    <mergeCell ref="BL61:BM61"/>
    <mergeCell ref="BF57:BI57"/>
    <mergeCell ref="BJ57:BK57"/>
    <mergeCell ref="BL57:BM57"/>
    <mergeCell ref="BF65:BI65"/>
    <mergeCell ref="BJ65:BK65"/>
    <mergeCell ref="BL65:BM65"/>
    <mergeCell ref="BF62:BI62"/>
    <mergeCell ref="BJ62:BK62"/>
    <mergeCell ref="BL62:BM62"/>
    <mergeCell ref="BF63:BI63"/>
    <mergeCell ref="BJ63:BK63"/>
    <mergeCell ref="BL63:BM63"/>
    <mergeCell ref="BF64:BI64"/>
    <mergeCell ref="BJ64:BK64"/>
    <mergeCell ref="BL64:BM64"/>
    <mergeCell ref="BF58:BI58"/>
    <mergeCell ref="BJ58:BK58"/>
    <mergeCell ref="BL58:BM58"/>
    <mergeCell ref="BF59:BI59"/>
    <mergeCell ref="BJ59:BK59"/>
    <mergeCell ref="BL59:BM59"/>
    <mergeCell ref="BF54:BI54"/>
    <mergeCell ref="BJ54:BK54"/>
    <mergeCell ref="BL54:BM54"/>
    <mergeCell ref="BF55:BI55"/>
    <mergeCell ref="BJ55:BK55"/>
    <mergeCell ref="BL55:BM55"/>
    <mergeCell ref="BF56:BI56"/>
    <mergeCell ref="BJ56:BK56"/>
    <mergeCell ref="BL56:BM56"/>
    <mergeCell ref="BF53:BI53"/>
    <mergeCell ref="BJ53:BK53"/>
    <mergeCell ref="BL53:BM53"/>
    <mergeCell ref="BF50:BI50"/>
    <mergeCell ref="BJ50:BK50"/>
    <mergeCell ref="BL50:BM50"/>
    <mergeCell ref="BF51:BI51"/>
    <mergeCell ref="BJ51:BK51"/>
    <mergeCell ref="BL51:BM51"/>
    <mergeCell ref="BF44:BI44"/>
    <mergeCell ref="BJ44:BK44"/>
    <mergeCell ref="BL44:BM44"/>
    <mergeCell ref="BF52:BI52"/>
    <mergeCell ref="BJ52:BK52"/>
    <mergeCell ref="BL52:BM52"/>
    <mergeCell ref="BF48:BI48"/>
    <mergeCell ref="BJ48:BK48"/>
    <mergeCell ref="BL48:BM48"/>
    <mergeCell ref="BF49:BI49"/>
    <mergeCell ref="BJ49:BK49"/>
    <mergeCell ref="BL49:BM49"/>
    <mergeCell ref="BF45:BI45"/>
    <mergeCell ref="BJ45:BK45"/>
    <mergeCell ref="BL45:BM45"/>
    <mergeCell ref="BF46:BI46"/>
    <mergeCell ref="BJ46:BK46"/>
    <mergeCell ref="BL46:BM46"/>
    <mergeCell ref="BF47:BI47"/>
    <mergeCell ref="BJ47:BK47"/>
    <mergeCell ref="BL47:BM47"/>
    <mergeCell ref="BF42:BI42"/>
    <mergeCell ref="BJ42:BK42"/>
    <mergeCell ref="BL42:BM42"/>
    <mergeCell ref="BF43:BI43"/>
    <mergeCell ref="BJ43:BK43"/>
    <mergeCell ref="BL43:BM43"/>
    <mergeCell ref="BF34:BI34"/>
    <mergeCell ref="BJ34:BK34"/>
    <mergeCell ref="BL34:BM34"/>
    <mergeCell ref="BF35:BI35"/>
    <mergeCell ref="BJ35:BK35"/>
    <mergeCell ref="BL35:BM35"/>
    <mergeCell ref="BF41:BI41"/>
    <mergeCell ref="BJ41:BK41"/>
    <mergeCell ref="BL41:BM41"/>
    <mergeCell ref="BF38:BI38"/>
    <mergeCell ref="BJ38:BK38"/>
    <mergeCell ref="BL38:BM38"/>
    <mergeCell ref="BF39:BI39"/>
    <mergeCell ref="BJ39:BK39"/>
    <mergeCell ref="BL39:BM39"/>
    <mergeCell ref="BF32:BI32"/>
    <mergeCell ref="BJ32:BK32"/>
    <mergeCell ref="BL32:BM32"/>
    <mergeCell ref="BF40:BI40"/>
    <mergeCell ref="BJ40:BK40"/>
    <mergeCell ref="BL40:BM40"/>
    <mergeCell ref="BF36:BI36"/>
    <mergeCell ref="BJ36:BK36"/>
    <mergeCell ref="BL36:BM36"/>
    <mergeCell ref="BF37:BI37"/>
    <mergeCell ref="BJ37:BK37"/>
    <mergeCell ref="BL37:BM37"/>
    <mergeCell ref="BF33:BI33"/>
    <mergeCell ref="BJ33:BK33"/>
    <mergeCell ref="BL33:BM33"/>
    <mergeCell ref="BF29:BI29"/>
    <mergeCell ref="BJ29:BK29"/>
    <mergeCell ref="BL29:BM29"/>
    <mergeCell ref="BF26:BI26"/>
    <mergeCell ref="BJ26:BK26"/>
    <mergeCell ref="BL26:BM26"/>
    <mergeCell ref="BF27:BI27"/>
    <mergeCell ref="BJ27:BK27"/>
    <mergeCell ref="BL27:BM27"/>
    <mergeCell ref="BF30:BI30"/>
    <mergeCell ref="BJ30:BK30"/>
    <mergeCell ref="BL30:BM30"/>
    <mergeCell ref="BF31:BI31"/>
    <mergeCell ref="BJ31:BK31"/>
    <mergeCell ref="BL31:BM31"/>
    <mergeCell ref="A7:E7"/>
    <mergeCell ref="F7:W7"/>
    <mergeCell ref="A9:E9"/>
    <mergeCell ref="F9:N9"/>
    <mergeCell ref="O9:Q9"/>
    <mergeCell ref="R9:W9"/>
    <mergeCell ref="BF28:BI28"/>
    <mergeCell ref="BJ28:BK28"/>
    <mergeCell ref="BL28:BM28"/>
    <mergeCell ref="BF23:BM23"/>
    <mergeCell ref="BF24:BI24"/>
    <mergeCell ref="BJ24:BM24"/>
    <mergeCell ref="BF25:BI25"/>
    <mergeCell ref="BJ25:BK25"/>
    <mergeCell ref="BL25:BM25"/>
    <mergeCell ref="BD24:BE24"/>
    <mergeCell ref="BD25:BE25"/>
    <mergeCell ref="AZ24:BA24"/>
    <mergeCell ref="AZ25:BA25"/>
    <mergeCell ref="BB25:BC25"/>
    <mergeCell ref="AV28:AW28"/>
    <mergeCell ref="AQ28:AS28"/>
    <mergeCell ref="AO23:AP25"/>
    <mergeCell ref="AQ23:AW23"/>
    <mergeCell ref="BN62:BO62"/>
    <mergeCell ref="BP62:BU62"/>
    <mergeCell ref="BV62:BW62"/>
    <mergeCell ref="BN50:BO50"/>
    <mergeCell ref="BP50:BU50"/>
    <mergeCell ref="BV50:BW50"/>
    <mergeCell ref="BN53:BO53"/>
    <mergeCell ref="BP53:BU53"/>
    <mergeCell ref="BV53:BW53"/>
    <mergeCell ref="BN42:BO42"/>
    <mergeCell ref="BP42:BU42"/>
    <mergeCell ref="BV42:BW42"/>
    <mergeCell ref="BN45:BO45"/>
    <mergeCell ref="BP45:BU45"/>
    <mergeCell ref="BV45:BW45"/>
    <mergeCell ref="BN34:BO34"/>
    <mergeCell ref="BP34:BU34"/>
    <mergeCell ref="BV34:BW34"/>
    <mergeCell ref="BX62:CM62"/>
    <mergeCell ref="CN62:CR62"/>
    <mergeCell ref="BN63:BO63"/>
    <mergeCell ref="BP63:BU63"/>
    <mergeCell ref="BV63:BW63"/>
    <mergeCell ref="BX63:CM63"/>
    <mergeCell ref="CN63:CR63"/>
    <mergeCell ref="BN64:BO64"/>
    <mergeCell ref="BP64:BU64"/>
    <mergeCell ref="BV64:BW64"/>
    <mergeCell ref="BX64:CM64"/>
    <mergeCell ref="CN64:CR64"/>
    <mergeCell ref="BN65:BO65"/>
    <mergeCell ref="BP65:BU65"/>
    <mergeCell ref="BV65:BW65"/>
    <mergeCell ref="BX65:CM65"/>
    <mergeCell ref="CN65:CR65"/>
    <mergeCell ref="BN58:BO58"/>
    <mergeCell ref="BP58:BU58"/>
    <mergeCell ref="BV58:BW58"/>
    <mergeCell ref="BX58:CM58"/>
    <mergeCell ref="CN58:CR58"/>
    <mergeCell ref="BN59:BO59"/>
    <mergeCell ref="BP59:BU59"/>
    <mergeCell ref="BV59:BW59"/>
    <mergeCell ref="BX59:CM59"/>
    <mergeCell ref="CN59:CR59"/>
    <mergeCell ref="BN60:BO60"/>
    <mergeCell ref="BP60:BU60"/>
    <mergeCell ref="BV60:BW60"/>
    <mergeCell ref="BX60:CM60"/>
    <mergeCell ref="CN60:CR60"/>
    <mergeCell ref="BN61:BO61"/>
    <mergeCell ref="BP61:BU61"/>
    <mergeCell ref="BV61:BW61"/>
    <mergeCell ref="BX61:CM61"/>
    <mergeCell ref="CN61:CR61"/>
    <mergeCell ref="BN54:BO54"/>
    <mergeCell ref="BP54:BU54"/>
    <mergeCell ref="BV54:BW54"/>
    <mergeCell ref="BX54:CM54"/>
    <mergeCell ref="CN54:CR54"/>
    <mergeCell ref="BN55:BO55"/>
    <mergeCell ref="BP55:BU55"/>
    <mergeCell ref="BV55:BW55"/>
    <mergeCell ref="BX55:CM55"/>
    <mergeCell ref="CN55:CR55"/>
    <mergeCell ref="BN56:BO56"/>
    <mergeCell ref="BP56:BU56"/>
    <mergeCell ref="BV56:BW56"/>
    <mergeCell ref="BX56:CM56"/>
    <mergeCell ref="CN56:CR56"/>
    <mergeCell ref="BN57:BO57"/>
    <mergeCell ref="BP57:BU57"/>
    <mergeCell ref="BV57:BW57"/>
    <mergeCell ref="BX57:CM57"/>
    <mergeCell ref="CN57:CR57"/>
    <mergeCell ref="BN51:BO51"/>
    <mergeCell ref="BP51:BU51"/>
    <mergeCell ref="BV51:BW51"/>
    <mergeCell ref="BX51:CM51"/>
    <mergeCell ref="CN51:CR51"/>
    <mergeCell ref="BN52:BO52"/>
    <mergeCell ref="BP52:BU52"/>
    <mergeCell ref="BV52:BW52"/>
    <mergeCell ref="BX52:CM52"/>
    <mergeCell ref="CN52:CR52"/>
    <mergeCell ref="BX53:CM53"/>
    <mergeCell ref="CN53:CR53"/>
    <mergeCell ref="BN46:BO46"/>
    <mergeCell ref="BP46:BU46"/>
    <mergeCell ref="BV46:BW46"/>
    <mergeCell ref="BX46:CM46"/>
    <mergeCell ref="CN46:CR46"/>
    <mergeCell ref="BN47:BO47"/>
    <mergeCell ref="BP47:BU47"/>
    <mergeCell ref="BV47:BW47"/>
    <mergeCell ref="BX47:CM47"/>
    <mergeCell ref="CN47:CR47"/>
    <mergeCell ref="BN48:BO48"/>
    <mergeCell ref="BP48:BU48"/>
    <mergeCell ref="BV48:BW48"/>
    <mergeCell ref="BX48:CM48"/>
    <mergeCell ref="CN48:CR48"/>
    <mergeCell ref="BN49:BO49"/>
    <mergeCell ref="BP49:BU49"/>
    <mergeCell ref="BV49:BW49"/>
    <mergeCell ref="BX49:CM49"/>
    <mergeCell ref="CN49:CR49"/>
    <mergeCell ref="BX50:CM50"/>
    <mergeCell ref="CN50:CR50"/>
    <mergeCell ref="BN43:BO43"/>
    <mergeCell ref="BP43:BU43"/>
    <mergeCell ref="BV43:BW43"/>
    <mergeCell ref="BX43:CM43"/>
    <mergeCell ref="CN43:CR43"/>
    <mergeCell ref="BN44:BO44"/>
    <mergeCell ref="BP44:BU44"/>
    <mergeCell ref="BV44:BW44"/>
    <mergeCell ref="BX44:CM44"/>
    <mergeCell ref="CN44:CR44"/>
    <mergeCell ref="BX45:CM45"/>
    <mergeCell ref="CN45:CR45"/>
    <mergeCell ref="BN38:BO38"/>
    <mergeCell ref="BP38:BU38"/>
    <mergeCell ref="BV38:BW38"/>
    <mergeCell ref="BX38:CM38"/>
    <mergeCell ref="CN38:CR38"/>
    <mergeCell ref="BN39:BO39"/>
    <mergeCell ref="BP39:BU39"/>
    <mergeCell ref="BV39:BW39"/>
    <mergeCell ref="BX39:CM39"/>
    <mergeCell ref="CN39:CR39"/>
    <mergeCell ref="BN40:BO40"/>
    <mergeCell ref="BP40:BU40"/>
    <mergeCell ref="BV40:BW40"/>
    <mergeCell ref="BX40:CM40"/>
    <mergeCell ref="CN40:CR40"/>
    <mergeCell ref="BN41:BO41"/>
    <mergeCell ref="BP41:BU41"/>
    <mergeCell ref="BV41:BW41"/>
    <mergeCell ref="BX41:CM41"/>
    <mergeCell ref="CN41:CR41"/>
    <mergeCell ref="BX42:CM42"/>
    <mergeCell ref="CN42:CR42"/>
    <mergeCell ref="BX34:CM34"/>
    <mergeCell ref="CN34:CR34"/>
    <mergeCell ref="BN35:BO35"/>
    <mergeCell ref="BP35:BU35"/>
    <mergeCell ref="BV35:BW35"/>
    <mergeCell ref="BX35:CM35"/>
    <mergeCell ref="CN35:CR35"/>
    <mergeCell ref="BN36:BO36"/>
    <mergeCell ref="BP36:BU36"/>
    <mergeCell ref="BV36:BW36"/>
    <mergeCell ref="BX36:CM36"/>
    <mergeCell ref="CN36:CR36"/>
    <mergeCell ref="BN37:BO37"/>
    <mergeCell ref="BP37:BU37"/>
    <mergeCell ref="BV37:BW37"/>
    <mergeCell ref="BX37:CM37"/>
    <mergeCell ref="CN37:CR37"/>
    <mergeCell ref="BN30:BO30"/>
    <mergeCell ref="BP30:BU30"/>
    <mergeCell ref="BV30:BW30"/>
    <mergeCell ref="BX30:CM30"/>
    <mergeCell ref="CN30:CR30"/>
    <mergeCell ref="BN31:BO31"/>
    <mergeCell ref="BP31:BU31"/>
    <mergeCell ref="BV31:BW31"/>
    <mergeCell ref="BX31:CM31"/>
    <mergeCell ref="CN31:CR31"/>
    <mergeCell ref="BN32:BO32"/>
    <mergeCell ref="BP32:BU32"/>
    <mergeCell ref="BV32:BW32"/>
    <mergeCell ref="BX32:CM32"/>
    <mergeCell ref="CN32:CR32"/>
    <mergeCell ref="BN33:BO33"/>
    <mergeCell ref="BP33:BU33"/>
    <mergeCell ref="BV33:BW33"/>
    <mergeCell ref="BX33:CM33"/>
    <mergeCell ref="CN33:CR33"/>
    <mergeCell ref="BP29:BU29"/>
    <mergeCell ref="BV29:BW29"/>
    <mergeCell ref="BX29:CM29"/>
    <mergeCell ref="CN29:CR29"/>
    <mergeCell ref="BN26:BO26"/>
    <mergeCell ref="BP26:BU26"/>
    <mergeCell ref="BV26:BW26"/>
    <mergeCell ref="BX26:CM26"/>
    <mergeCell ref="CN26:CR26"/>
    <mergeCell ref="BN27:BO27"/>
    <mergeCell ref="BP27:BU27"/>
    <mergeCell ref="BV27:BW27"/>
    <mergeCell ref="BX27:CM27"/>
    <mergeCell ref="CN27:CR27"/>
    <mergeCell ref="A53:B53"/>
    <mergeCell ref="A54:B54"/>
    <mergeCell ref="AX64:AY64"/>
    <mergeCell ref="AX65:AY65"/>
    <mergeCell ref="AX54:AY54"/>
    <mergeCell ref="AX55:AY55"/>
    <mergeCell ref="AX56:AY56"/>
    <mergeCell ref="AX57:AY57"/>
    <mergeCell ref="BN23:CR23"/>
    <mergeCell ref="BN24:BO25"/>
    <mergeCell ref="BP24:BU25"/>
    <mergeCell ref="BV24:BW25"/>
    <mergeCell ref="BX24:CM25"/>
    <mergeCell ref="CN24:CR25"/>
    <mergeCell ref="AX60:AY60"/>
    <mergeCell ref="AX61:AY61"/>
    <mergeCell ref="AX62:AY62"/>
    <mergeCell ref="AX63:AY63"/>
    <mergeCell ref="BN28:BO28"/>
    <mergeCell ref="BP28:BU28"/>
    <mergeCell ref="BV28:BW28"/>
    <mergeCell ref="BX28:CM28"/>
    <mergeCell ref="CN28:CR28"/>
    <mergeCell ref="BN29:BO29"/>
    <mergeCell ref="AX46:AY46"/>
    <mergeCell ref="AX47:AY47"/>
    <mergeCell ref="AX48:AY48"/>
    <mergeCell ref="AX37:AY37"/>
    <mergeCell ref="AX38:AY38"/>
    <mergeCell ref="AX39:AY39"/>
    <mergeCell ref="AX40:AY40"/>
    <mergeCell ref="A51:B51"/>
    <mergeCell ref="A52:B52"/>
    <mergeCell ref="C52:F52"/>
    <mergeCell ref="G52:J52"/>
    <mergeCell ref="C51:F51"/>
    <mergeCell ref="G51:J51"/>
    <mergeCell ref="AO52:AP52"/>
    <mergeCell ref="W52:AE52"/>
    <mergeCell ref="AF52:AN52"/>
    <mergeCell ref="AO51:AP51"/>
    <mergeCell ref="W51:AE51"/>
    <mergeCell ref="AF51:AN51"/>
    <mergeCell ref="K51:O51"/>
    <mergeCell ref="P51:V51"/>
    <mergeCell ref="K52:O52"/>
    <mergeCell ref="P52:V52"/>
    <mergeCell ref="AT45:AU45"/>
    <mergeCell ref="AO65:AP65"/>
    <mergeCell ref="BB64:BC64"/>
    <mergeCell ref="AT65:AU65"/>
    <mergeCell ref="A55:B55"/>
    <mergeCell ref="A56:B56"/>
    <mergeCell ref="P64:V64"/>
    <mergeCell ref="C61:F61"/>
    <mergeCell ref="G61:J61"/>
    <mergeCell ref="A57:B57"/>
    <mergeCell ref="A58:B58"/>
    <mergeCell ref="AX58:AY58"/>
    <mergeCell ref="AX59:AY59"/>
    <mergeCell ref="BB63:BC63"/>
    <mergeCell ref="A63:B63"/>
    <mergeCell ref="C63:F63"/>
    <mergeCell ref="G63:J63"/>
    <mergeCell ref="K63:O63"/>
    <mergeCell ref="A62:B62"/>
    <mergeCell ref="C62:F62"/>
    <mergeCell ref="G62:J62"/>
    <mergeCell ref="K62:O62"/>
    <mergeCell ref="P62:V62"/>
    <mergeCell ref="A65:B65"/>
    <mergeCell ref="C65:F65"/>
    <mergeCell ref="G65:J65"/>
    <mergeCell ref="K65:O65"/>
    <mergeCell ref="P65:V65"/>
    <mergeCell ref="W65:AE65"/>
    <mergeCell ref="A64:B64"/>
    <mergeCell ref="C64:F64"/>
    <mergeCell ref="G64:J64"/>
    <mergeCell ref="K64:O64"/>
    <mergeCell ref="W64:AE64"/>
    <mergeCell ref="AV65:AW65"/>
    <mergeCell ref="AZ65:BA65"/>
    <mergeCell ref="BD62:BE62"/>
    <mergeCell ref="AZ62:BA62"/>
    <mergeCell ref="BD64:BE64"/>
    <mergeCell ref="BD65:BE65"/>
    <mergeCell ref="AQ65:AS65"/>
    <mergeCell ref="W62:AE62"/>
    <mergeCell ref="AF62:AN62"/>
    <mergeCell ref="AO62:AP62"/>
    <mergeCell ref="AQ62:AS62"/>
    <mergeCell ref="BB62:BC62"/>
    <mergeCell ref="BB65:BC65"/>
    <mergeCell ref="AT63:AU63"/>
    <mergeCell ref="AZ64:BA64"/>
    <mergeCell ref="AT62:AU62"/>
    <mergeCell ref="AT64:AU64"/>
    <mergeCell ref="AV64:AW64"/>
    <mergeCell ref="AV63:AW63"/>
    <mergeCell ref="AZ63:BA63"/>
    <mergeCell ref="AF64:AN64"/>
    <mergeCell ref="AO64:AP64"/>
    <mergeCell ref="AQ64:AS64"/>
    <mergeCell ref="AF65:AN65"/>
    <mergeCell ref="AZ61:BA61"/>
    <mergeCell ref="AO60:AP60"/>
    <mergeCell ref="AQ60:AS60"/>
    <mergeCell ref="BD60:BE60"/>
    <mergeCell ref="BD61:BE61"/>
    <mergeCell ref="BB59:BC59"/>
    <mergeCell ref="BB61:BC61"/>
    <mergeCell ref="P63:V63"/>
    <mergeCell ref="W63:AE63"/>
    <mergeCell ref="AF63:AN63"/>
    <mergeCell ref="AO63:AP63"/>
    <mergeCell ref="AQ63:AS63"/>
    <mergeCell ref="W60:AE60"/>
    <mergeCell ref="AV62:AW62"/>
    <mergeCell ref="AF59:AN59"/>
    <mergeCell ref="AO59:AP59"/>
    <mergeCell ref="AQ59:AS59"/>
    <mergeCell ref="P61:V61"/>
    <mergeCell ref="W61:AE61"/>
    <mergeCell ref="AF61:AN61"/>
    <mergeCell ref="AO61:AP61"/>
    <mergeCell ref="AQ61:AS61"/>
    <mergeCell ref="AV61:AW61"/>
    <mergeCell ref="BD63:BE63"/>
    <mergeCell ref="K61:O61"/>
    <mergeCell ref="AT61:AU61"/>
    <mergeCell ref="A61:B61"/>
    <mergeCell ref="C58:F58"/>
    <mergeCell ref="G58:J58"/>
    <mergeCell ref="K58:O58"/>
    <mergeCell ref="P58:V58"/>
    <mergeCell ref="W58:AE58"/>
    <mergeCell ref="AF58:AN58"/>
    <mergeCell ref="AO58:AP58"/>
    <mergeCell ref="A59:B59"/>
    <mergeCell ref="C59:F59"/>
    <mergeCell ref="G59:J59"/>
    <mergeCell ref="K59:O59"/>
    <mergeCell ref="P59:V59"/>
    <mergeCell ref="W59:AE59"/>
    <mergeCell ref="A60:B60"/>
    <mergeCell ref="C60:F60"/>
    <mergeCell ref="G60:J60"/>
    <mergeCell ref="AT60:AU60"/>
    <mergeCell ref="AT59:AU59"/>
    <mergeCell ref="K60:O60"/>
    <mergeCell ref="P60:V60"/>
    <mergeCell ref="AF60:AN60"/>
    <mergeCell ref="AZ56:BA56"/>
    <mergeCell ref="BD58:BE58"/>
    <mergeCell ref="BB58:BC58"/>
    <mergeCell ref="AT58:AU58"/>
    <mergeCell ref="BD56:BE56"/>
    <mergeCell ref="AV58:AW58"/>
    <mergeCell ref="AZ58:BA58"/>
    <mergeCell ref="AQ58:AS58"/>
    <mergeCell ref="BB56:BC56"/>
    <mergeCell ref="BB60:BC60"/>
    <mergeCell ref="BD59:BE59"/>
    <mergeCell ref="AV60:AW60"/>
    <mergeCell ref="AZ60:BA60"/>
    <mergeCell ref="AV59:AW59"/>
    <mergeCell ref="AZ59:BA59"/>
    <mergeCell ref="C57:F57"/>
    <mergeCell ref="G57:J57"/>
    <mergeCell ref="K57:O57"/>
    <mergeCell ref="P57:V57"/>
    <mergeCell ref="W57:AE57"/>
    <mergeCell ref="AF57:AN57"/>
    <mergeCell ref="AO57:AP57"/>
    <mergeCell ref="BB57:BC57"/>
    <mergeCell ref="BD57:BE57"/>
    <mergeCell ref="AQ57:AS57"/>
    <mergeCell ref="AT57:AU57"/>
    <mergeCell ref="AV57:AW57"/>
    <mergeCell ref="AZ57:BA57"/>
    <mergeCell ref="C56:F56"/>
    <mergeCell ref="G56:J56"/>
    <mergeCell ref="K56:O56"/>
    <mergeCell ref="P56:V56"/>
    <mergeCell ref="W56:AE56"/>
    <mergeCell ref="AF56:AN56"/>
    <mergeCell ref="AO56:AP56"/>
    <mergeCell ref="AV56:AW56"/>
    <mergeCell ref="AQ56:AS56"/>
    <mergeCell ref="AT56:AU56"/>
    <mergeCell ref="C55:F55"/>
    <mergeCell ref="G55:J55"/>
    <mergeCell ref="K55:O55"/>
    <mergeCell ref="P55:V55"/>
    <mergeCell ref="W55:AE55"/>
    <mergeCell ref="AF55:AN55"/>
    <mergeCell ref="BB54:BC54"/>
    <mergeCell ref="AO54:AP54"/>
    <mergeCell ref="BD54:BE54"/>
    <mergeCell ref="AQ54:AS54"/>
    <mergeCell ref="AT54:AU54"/>
    <mergeCell ref="AV54:AW54"/>
    <mergeCell ref="AZ54:BA54"/>
    <mergeCell ref="AO55:AP55"/>
    <mergeCell ref="BB55:BC55"/>
    <mergeCell ref="BD55:BE55"/>
    <mergeCell ref="AQ55:AS55"/>
    <mergeCell ref="AT55:AU55"/>
    <mergeCell ref="AV55:AW55"/>
    <mergeCell ref="AZ55:BA55"/>
    <mergeCell ref="AX53:AY53"/>
    <mergeCell ref="C54:F54"/>
    <mergeCell ref="G54:J54"/>
    <mergeCell ref="K54:O54"/>
    <mergeCell ref="P54:V54"/>
    <mergeCell ref="W54:AE54"/>
    <mergeCell ref="AF54:AN54"/>
    <mergeCell ref="AO53:AP53"/>
    <mergeCell ref="BD53:BE53"/>
    <mergeCell ref="AQ53:AS53"/>
    <mergeCell ref="AT53:AU53"/>
    <mergeCell ref="AV53:AW53"/>
    <mergeCell ref="AZ53:BA53"/>
    <mergeCell ref="BB53:BC53"/>
    <mergeCell ref="C53:F53"/>
    <mergeCell ref="G53:J53"/>
    <mergeCell ref="K53:O53"/>
    <mergeCell ref="P53:V53"/>
    <mergeCell ref="W53:AE53"/>
    <mergeCell ref="AF53:AN53"/>
    <mergeCell ref="BD51:BE51"/>
    <mergeCell ref="BB52:BC52"/>
    <mergeCell ref="AQ51:AS51"/>
    <mergeCell ref="AT51:AU51"/>
    <mergeCell ref="AV51:AW51"/>
    <mergeCell ref="AZ51:BA51"/>
    <mergeCell ref="AZ52:BA52"/>
    <mergeCell ref="BD52:BE52"/>
    <mergeCell ref="AX50:AY50"/>
    <mergeCell ref="AX51:AY51"/>
    <mergeCell ref="BB51:BC51"/>
    <mergeCell ref="AQ52:AS52"/>
    <mergeCell ref="AT52:AU52"/>
    <mergeCell ref="AV52:AW52"/>
    <mergeCell ref="AX52:AY52"/>
    <mergeCell ref="AZ49:BA49"/>
    <mergeCell ref="AT49:AU49"/>
    <mergeCell ref="AV49:AW49"/>
    <mergeCell ref="BB49:BC49"/>
    <mergeCell ref="BD49:BE49"/>
    <mergeCell ref="BB50:BC50"/>
    <mergeCell ref="BD50:BE50"/>
    <mergeCell ref="AX49:AY49"/>
    <mergeCell ref="AZ48:BA48"/>
    <mergeCell ref="BB48:BC48"/>
    <mergeCell ref="BD48:BE48"/>
    <mergeCell ref="AZ50:BA50"/>
    <mergeCell ref="AT50:AU50"/>
    <mergeCell ref="AV50:AW50"/>
    <mergeCell ref="AV48:AW48"/>
    <mergeCell ref="AT48:AU48"/>
    <mergeCell ref="AZ47:BA47"/>
    <mergeCell ref="BB47:BC47"/>
    <mergeCell ref="BD47:BE47"/>
    <mergeCell ref="AZ46:BA46"/>
    <mergeCell ref="AZ45:BA45"/>
    <mergeCell ref="BB45:BC45"/>
    <mergeCell ref="BD45:BE45"/>
    <mergeCell ref="AZ44:BA44"/>
    <mergeCell ref="BB44:BC44"/>
    <mergeCell ref="BD44:BE44"/>
    <mergeCell ref="AV45:AW45"/>
    <mergeCell ref="BB46:BC46"/>
    <mergeCell ref="AX23:AY25"/>
    <mergeCell ref="AX26:AY26"/>
    <mergeCell ref="AX27:AY27"/>
    <mergeCell ref="AX28:AY28"/>
    <mergeCell ref="AX29:AY29"/>
    <mergeCell ref="BD46:BE46"/>
    <mergeCell ref="AZ43:BA43"/>
    <mergeCell ref="BB43:BC43"/>
    <mergeCell ref="BD43:BE43"/>
    <mergeCell ref="AZ42:BA42"/>
    <mergeCell ref="BB42:BC42"/>
    <mergeCell ref="BD42:BE42"/>
    <mergeCell ref="AX31:AY31"/>
    <mergeCell ref="AX32:AY32"/>
    <mergeCell ref="AX33:AY33"/>
    <mergeCell ref="AX34:AY34"/>
    <mergeCell ref="AX35:AY35"/>
    <mergeCell ref="AX36:AY36"/>
    <mergeCell ref="AX43:AY43"/>
    <mergeCell ref="AX44:AY44"/>
    <mergeCell ref="AX45:AY45"/>
    <mergeCell ref="BD35:BE35"/>
    <mergeCell ref="AV47:AW47"/>
    <mergeCell ref="AT46:AU46"/>
    <mergeCell ref="AV46:AW46"/>
    <mergeCell ref="AV26:AW26"/>
    <mergeCell ref="AQ27:AS27"/>
    <mergeCell ref="AT27:AU27"/>
    <mergeCell ref="AV27:AW27"/>
    <mergeCell ref="BB24:BC24"/>
    <mergeCell ref="AZ32:BA32"/>
    <mergeCell ref="BB32:BC32"/>
    <mergeCell ref="AZ35:BA35"/>
    <mergeCell ref="BB35:BC35"/>
    <mergeCell ref="AZ34:BA34"/>
    <mergeCell ref="BB34:BC34"/>
    <mergeCell ref="BB29:BC29"/>
    <mergeCell ref="BB31:BC31"/>
    <mergeCell ref="BB33:BC33"/>
    <mergeCell ref="AZ31:BA31"/>
    <mergeCell ref="AZ30:BA30"/>
    <mergeCell ref="AZ41:BA41"/>
    <mergeCell ref="BB41:BC41"/>
    <mergeCell ref="AZ40:BA40"/>
    <mergeCell ref="BB40:BC40"/>
    <mergeCell ref="AZ39:BA39"/>
    <mergeCell ref="BD32:BE32"/>
    <mergeCell ref="BD29:BE29"/>
    <mergeCell ref="BD31:BE31"/>
    <mergeCell ref="BD33:BE33"/>
    <mergeCell ref="BD26:BE26"/>
    <mergeCell ref="BD40:BE40"/>
    <mergeCell ref="BD41:BE41"/>
    <mergeCell ref="BB39:BC39"/>
    <mergeCell ref="AO32:AP32"/>
    <mergeCell ref="BB30:BC30"/>
    <mergeCell ref="BD30:BE30"/>
    <mergeCell ref="AZ26:BA26"/>
    <mergeCell ref="BB26:BC26"/>
    <mergeCell ref="AZ29:BA29"/>
    <mergeCell ref="AZ28:BA28"/>
    <mergeCell ref="AX41:AY41"/>
    <mergeCell ref="BD27:BE27"/>
    <mergeCell ref="BD28:BE28"/>
    <mergeCell ref="BD34:BE34"/>
    <mergeCell ref="AT33:AU33"/>
    <mergeCell ref="AV33:AW33"/>
    <mergeCell ref="BD39:BE39"/>
    <mergeCell ref="AZ38:BA38"/>
    <mergeCell ref="BB38:BC38"/>
    <mergeCell ref="AX42:AY42"/>
    <mergeCell ref="AT28:AU28"/>
    <mergeCell ref="AT35:AU35"/>
    <mergeCell ref="AZ27:BA27"/>
    <mergeCell ref="BB27:BC27"/>
    <mergeCell ref="AX30:AY30"/>
    <mergeCell ref="AQ44:AS44"/>
    <mergeCell ref="AT44:AU44"/>
    <mergeCell ref="AT41:AU41"/>
    <mergeCell ref="AV41:AW41"/>
    <mergeCell ref="AT42:AU42"/>
    <mergeCell ref="AV42:AW42"/>
    <mergeCell ref="AV40:AW40"/>
    <mergeCell ref="AV44:AW44"/>
    <mergeCell ref="AQ35:AS35"/>
    <mergeCell ref="AV35:AW35"/>
    <mergeCell ref="AV43:AW43"/>
    <mergeCell ref="AQ43:AS43"/>
    <mergeCell ref="AT43:AU43"/>
    <mergeCell ref="AQ34:AS34"/>
    <mergeCell ref="AT34:AU34"/>
    <mergeCell ref="AV34:AW34"/>
    <mergeCell ref="BB28:BC28"/>
    <mergeCell ref="AZ33:BA33"/>
    <mergeCell ref="BD38:BE38"/>
    <mergeCell ref="BD36:BE36"/>
    <mergeCell ref="AZ37:BA37"/>
    <mergeCell ref="BB37:BC37"/>
    <mergeCell ref="BD37:BE37"/>
    <mergeCell ref="AZ36:BA36"/>
    <mergeCell ref="BB36:BC36"/>
    <mergeCell ref="AT47:AU47"/>
    <mergeCell ref="C47:F47"/>
    <mergeCell ref="G47:J47"/>
    <mergeCell ref="K47:O47"/>
    <mergeCell ref="P47:V47"/>
    <mergeCell ref="W45:AE45"/>
    <mergeCell ref="AQ46:AS46"/>
    <mergeCell ref="AO45:AP45"/>
    <mergeCell ref="AF45:AN45"/>
    <mergeCell ref="AQ45:AS45"/>
    <mergeCell ref="W47:AE47"/>
    <mergeCell ref="AO47:AP47"/>
    <mergeCell ref="AF47:AN47"/>
    <mergeCell ref="W46:AE46"/>
    <mergeCell ref="AF46:AN46"/>
    <mergeCell ref="AO46:AP46"/>
    <mergeCell ref="AQ47:AS47"/>
    <mergeCell ref="AQ48:AS48"/>
    <mergeCell ref="W48:AE48"/>
    <mergeCell ref="AF48:AN48"/>
    <mergeCell ref="AO48:AP48"/>
    <mergeCell ref="AO49:AP49"/>
    <mergeCell ref="W49:AE49"/>
    <mergeCell ref="AF49:AN49"/>
    <mergeCell ref="AQ49:AS49"/>
    <mergeCell ref="A50:B50"/>
    <mergeCell ref="C50:F50"/>
    <mergeCell ref="G50:J50"/>
    <mergeCell ref="K50:O50"/>
    <mergeCell ref="AQ50:AS50"/>
    <mergeCell ref="A48:B48"/>
    <mergeCell ref="C48:F48"/>
    <mergeCell ref="G48:J48"/>
    <mergeCell ref="K48:O48"/>
    <mergeCell ref="A49:B49"/>
    <mergeCell ref="C49:F49"/>
    <mergeCell ref="G49:J49"/>
    <mergeCell ref="K49:O49"/>
    <mergeCell ref="P50:V50"/>
    <mergeCell ref="W50:AE50"/>
    <mergeCell ref="AF50:AN50"/>
    <mergeCell ref="AO50:AP50"/>
    <mergeCell ref="P49:V49"/>
    <mergeCell ref="P48:V48"/>
    <mergeCell ref="A46:B46"/>
    <mergeCell ref="C46:F46"/>
    <mergeCell ref="G46:J46"/>
    <mergeCell ref="C45:F45"/>
    <mergeCell ref="G45:J45"/>
    <mergeCell ref="A47:B47"/>
    <mergeCell ref="A45:B45"/>
    <mergeCell ref="K45:O45"/>
    <mergeCell ref="P45:V45"/>
    <mergeCell ref="K46:O46"/>
    <mergeCell ref="P46:V46"/>
    <mergeCell ref="AQ41:AS41"/>
    <mergeCell ref="K42:O42"/>
    <mergeCell ref="K43:O43"/>
    <mergeCell ref="P43:V43"/>
    <mergeCell ref="AO44:AP44"/>
    <mergeCell ref="AF44:AN44"/>
    <mergeCell ref="P42:V42"/>
    <mergeCell ref="W42:AE42"/>
    <mergeCell ref="AQ42:AS42"/>
    <mergeCell ref="AF42:AN42"/>
    <mergeCell ref="AO42:AP42"/>
    <mergeCell ref="AO41:AP41"/>
    <mergeCell ref="AF41:AN41"/>
    <mergeCell ref="K41:O41"/>
    <mergeCell ref="P41:V41"/>
    <mergeCell ref="W41:AE41"/>
    <mergeCell ref="AO43:AP43"/>
    <mergeCell ref="AF43:AN43"/>
    <mergeCell ref="A38:B38"/>
    <mergeCell ref="C38:F38"/>
    <mergeCell ref="G38:J38"/>
    <mergeCell ref="W40:AE40"/>
    <mergeCell ref="W39:AE39"/>
    <mergeCell ref="AO39:AP39"/>
    <mergeCell ref="AF39:AN39"/>
    <mergeCell ref="A44:B44"/>
    <mergeCell ref="C44:F44"/>
    <mergeCell ref="G44:J44"/>
    <mergeCell ref="P44:V44"/>
    <mergeCell ref="W44:AE44"/>
    <mergeCell ref="W43:AE43"/>
    <mergeCell ref="A42:B42"/>
    <mergeCell ref="C42:F42"/>
    <mergeCell ref="G42:J42"/>
    <mergeCell ref="A43:B43"/>
    <mergeCell ref="C43:F43"/>
    <mergeCell ref="G43:J43"/>
    <mergeCell ref="C41:F41"/>
    <mergeCell ref="G41:J41"/>
    <mergeCell ref="K44:O44"/>
    <mergeCell ref="A41:B41"/>
    <mergeCell ref="A39:B39"/>
    <mergeCell ref="C39:F39"/>
    <mergeCell ref="G39:J39"/>
    <mergeCell ref="AF40:AN40"/>
    <mergeCell ref="A40:B40"/>
    <mergeCell ref="C40:F40"/>
    <mergeCell ref="G40:J40"/>
    <mergeCell ref="K39:O39"/>
    <mergeCell ref="P39:V39"/>
    <mergeCell ref="P40:V40"/>
    <mergeCell ref="AO40:AP40"/>
    <mergeCell ref="K40:O40"/>
    <mergeCell ref="AV39:AW39"/>
    <mergeCell ref="AQ38:AS38"/>
    <mergeCell ref="AT38:AU38"/>
    <mergeCell ref="AV38:AW38"/>
    <mergeCell ref="AQ39:AS39"/>
    <mergeCell ref="AT39:AU39"/>
    <mergeCell ref="AQ40:AS40"/>
    <mergeCell ref="AT40:AU40"/>
    <mergeCell ref="AF38:AN38"/>
    <mergeCell ref="K38:O38"/>
    <mergeCell ref="P38:V38"/>
    <mergeCell ref="W38:AE38"/>
    <mergeCell ref="AO38:AP38"/>
    <mergeCell ref="AV36:AW36"/>
    <mergeCell ref="A37:B37"/>
    <mergeCell ref="AO37:AP37"/>
    <mergeCell ref="AF37:AN37"/>
    <mergeCell ref="K37:O37"/>
    <mergeCell ref="P37:V37"/>
    <mergeCell ref="W37:AE37"/>
    <mergeCell ref="P36:V36"/>
    <mergeCell ref="AO36:AP36"/>
    <mergeCell ref="AQ36:AS36"/>
    <mergeCell ref="AT36:AU36"/>
    <mergeCell ref="C37:F37"/>
    <mergeCell ref="G37:J37"/>
    <mergeCell ref="AQ37:AS37"/>
    <mergeCell ref="AT37:AU37"/>
    <mergeCell ref="AV37:AW37"/>
    <mergeCell ref="AF36:AN36"/>
    <mergeCell ref="A36:B36"/>
    <mergeCell ref="C36:F36"/>
    <mergeCell ref="G36:J36"/>
    <mergeCell ref="K36:O36"/>
    <mergeCell ref="W36:AE36"/>
    <mergeCell ref="W35:AE35"/>
    <mergeCell ref="AO35:AP35"/>
    <mergeCell ref="AF35:AN35"/>
    <mergeCell ref="P34:V34"/>
    <mergeCell ref="W34:AE34"/>
    <mergeCell ref="K35:O35"/>
    <mergeCell ref="P35:V35"/>
    <mergeCell ref="AF34:AN34"/>
    <mergeCell ref="AO34:AP34"/>
    <mergeCell ref="A35:B35"/>
    <mergeCell ref="C35:F35"/>
    <mergeCell ref="G35:J35"/>
    <mergeCell ref="K32:O32"/>
    <mergeCell ref="A34:B34"/>
    <mergeCell ref="C34:F34"/>
    <mergeCell ref="G34:J34"/>
    <mergeCell ref="C33:F33"/>
    <mergeCell ref="G33:J33"/>
    <mergeCell ref="K34:O34"/>
    <mergeCell ref="A31:B31"/>
    <mergeCell ref="C31:F31"/>
    <mergeCell ref="G31:J31"/>
    <mergeCell ref="AF32:AN32"/>
    <mergeCell ref="A32:B32"/>
    <mergeCell ref="AO31:AP31"/>
    <mergeCell ref="AF31:AN31"/>
    <mergeCell ref="P30:V30"/>
    <mergeCell ref="W30:AE30"/>
    <mergeCell ref="AO30:AP30"/>
    <mergeCell ref="C32:F32"/>
    <mergeCell ref="G32:J32"/>
    <mergeCell ref="P32:V32"/>
    <mergeCell ref="A30:B30"/>
    <mergeCell ref="C30:F30"/>
    <mergeCell ref="G30:J30"/>
    <mergeCell ref="W32:AE32"/>
    <mergeCell ref="W31:AE31"/>
    <mergeCell ref="AV32:AW32"/>
    <mergeCell ref="A33:B33"/>
    <mergeCell ref="AO33:AP33"/>
    <mergeCell ref="AF33:AN33"/>
    <mergeCell ref="K33:O33"/>
    <mergeCell ref="P33:V33"/>
    <mergeCell ref="W33:AE33"/>
    <mergeCell ref="AQ32:AS32"/>
    <mergeCell ref="AT32:AU32"/>
    <mergeCell ref="AQ33:AS33"/>
    <mergeCell ref="A29:B29"/>
    <mergeCell ref="AO29:AP29"/>
    <mergeCell ref="AF29:AN29"/>
    <mergeCell ref="K29:O29"/>
    <mergeCell ref="P29:V29"/>
    <mergeCell ref="W29:AE29"/>
    <mergeCell ref="P28:V28"/>
    <mergeCell ref="C29:F29"/>
    <mergeCell ref="G29:J29"/>
    <mergeCell ref="W28:AE28"/>
    <mergeCell ref="AF28:AN28"/>
    <mergeCell ref="AO28:AP28"/>
    <mergeCell ref="A28:B28"/>
    <mergeCell ref="C28:F28"/>
    <mergeCell ref="G28:J28"/>
    <mergeCell ref="K28:O28"/>
    <mergeCell ref="AQ29:AS29"/>
    <mergeCell ref="K30:O30"/>
    <mergeCell ref="AT29:AU29"/>
    <mergeCell ref="AV29:AW29"/>
    <mergeCell ref="K31:O31"/>
    <mergeCell ref="P31:V31"/>
    <mergeCell ref="AF30:AN30"/>
    <mergeCell ref="AV31:AW31"/>
    <mergeCell ref="AQ30:AS30"/>
    <mergeCell ref="AT30:AU30"/>
    <mergeCell ref="AV30:AW30"/>
    <mergeCell ref="AQ31:AS31"/>
    <mergeCell ref="AT31:AU31"/>
    <mergeCell ref="AQ24:AS25"/>
    <mergeCell ref="AT24:AU25"/>
    <mergeCell ref="AV24:AW25"/>
    <mergeCell ref="P23:V25"/>
    <mergeCell ref="AO26:AP26"/>
    <mergeCell ref="AT26:AU26"/>
    <mergeCell ref="A27:B27"/>
    <mergeCell ref="AF23:AN25"/>
    <mergeCell ref="A26:B26"/>
    <mergeCell ref="C26:F26"/>
    <mergeCell ref="G26:J26"/>
    <mergeCell ref="K26:O26"/>
    <mergeCell ref="W27:AE27"/>
    <mergeCell ref="C27:F27"/>
    <mergeCell ref="G27:J27"/>
    <mergeCell ref="K27:O27"/>
    <mergeCell ref="A23:B25"/>
    <mergeCell ref="AO27:AP27"/>
    <mergeCell ref="P27:V27"/>
    <mergeCell ref="AQ26:AS26"/>
    <mergeCell ref="AF27:AN27"/>
    <mergeCell ref="P26:V26"/>
    <mergeCell ref="W26:AE26"/>
    <mergeCell ref="AF26:AN26"/>
    <mergeCell ref="F14:W14"/>
    <mergeCell ref="A18:E18"/>
    <mergeCell ref="F18:W18"/>
    <mergeCell ref="A16:E16"/>
    <mergeCell ref="F16:W16"/>
    <mergeCell ref="A17:E17"/>
    <mergeCell ref="F15:W15"/>
    <mergeCell ref="A10:E10"/>
    <mergeCell ref="F10:W10"/>
    <mergeCell ref="A11:E11"/>
    <mergeCell ref="F11:W11"/>
    <mergeCell ref="A12:E12"/>
    <mergeCell ref="F12:W12"/>
    <mergeCell ref="AZ23:BE23"/>
    <mergeCell ref="W23:AE25"/>
    <mergeCell ref="A13:E13"/>
    <mergeCell ref="F13:W13"/>
    <mergeCell ref="A14:E14"/>
    <mergeCell ref="C23:F25"/>
    <mergeCell ref="G23:J25"/>
    <mergeCell ref="K23:O25"/>
    <mergeCell ref="A3:E3"/>
    <mergeCell ref="F3:W3"/>
    <mergeCell ref="A4:E4"/>
    <mergeCell ref="F4:W4"/>
    <mergeCell ref="A5:E5"/>
    <mergeCell ref="F5:W5"/>
    <mergeCell ref="A6:E6"/>
    <mergeCell ref="F6:W6"/>
    <mergeCell ref="A20:E20"/>
    <mergeCell ref="F20:W20"/>
    <mergeCell ref="A21:E21"/>
    <mergeCell ref="F21:W21"/>
    <mergeCell ref="F17:W17"/>
    <mergeCell ref="A8:E8"/>
    <mergeCell ref="F8:W8"/>
    <mergeCell ref="A15:E15"/>
  </mergeCells>
  <phoneticPr fontId="3"/>
  <conditionalFormatting sqref="BL26:BM65">
    <cfRule type="cellIs" dxfId="0" priority="1" operator="lessThanOrEqual">
      <formula>5</formula>
    </cfRule>
  </conditionalFormatting>
  <dataValidations count="1">
    <dataValidation type="custom" imeMode="fullKatakana" operator="greaterThan" allowBlank="1" showInputMessage="1" showErrorMessage="1" promptTitle="全角カタカナ" prompt="姓(全角カタカナ)+全角ｽﾍﾟｰｽ+名(全角カタカナ)で入力してください。" sqref="W26:AE65" xr:uid="{00000000-0002-0000-0100-000000000000}">
      <formula1>AND(W26=PHONETIC(W26),LEN(W26)*2=LENB(W26))</formula1>
    </dataValidation>
  </dataValidations>
  <pageMargins left="0.39370078740157483" right="0.39370078740157483" top="0.55118110236220474" bottom="0.59055118110236227" header="0.51181102362204722" footer="0.51181102362204722"/>
  <pageSetup paperSize="9" scale="55" orientation="landscape" horizontalDpi="4294967292" verticalDpi="4294967292" r:id="rId1"/>
  <headerFooter alignWithMargins="0"/>
  <colBreaks count="1" manualBreakCount="1">
    <brk id="65" max="9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67"/>
  <sheetViews>
    <sheetView workbookViewId="0">
      <selection activeCell="C28" sqref="C28:F28"/>
    </sheetView>
  </sheetViews>
  <sheetFormatPr defaultColWidth="13" defaultRowHeight="13" x14ac:dyDescent="0.2"/>
  <cols>
    <col min="1" max="49" width="2.36328125" style="26" customWidth="1"/>
    <col min="50" max="51" width="2.36328125" customWidth="1"/>
    <col min="52" max="56" width="2.36328125" style="26" customWidth="1"/>
    <col min="57" max="57" width="2.453125" style="26" customWidth="1"/>
    <col min="58" max="65" width="3.08984375" customWidth="1"/>
    <col min="66" max="66" width="2.453125" style="26" customWidth="1"/>
    <col min="67" max="87" width="2.36328125" style="26" customWidth="1"/>
    <col min="88" max="88" width="2.6328125" style="26" customWidth="1"/>
    <col min="89" max="98" width="2.36328125" style="26" customWidth="1"/>
    <col min="99" max="16384" width="13" style="26"/>
  </cols>
  <sheetData>
    <row r="1" spans="1:256" ht="19" x14ac:dyDescent="0.2">
      <c r="A1" s="24" t="s">
        <v>13</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4"/>
      <c r="AY1" s="4"/>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row>
    <row r="2" spans="1:256" ht="13.5" thickBot="1" x14ac:dyDescent="0.2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4"/>
      <c r="AY2" s="4"/>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row>
    <row r="3" spans="1:256" ht="13.5" thickBot="1" x14ac:dyDescent="0.25">
      <c r="A3" s="247" t="s">
        <v>8</v>
      </c>
      <c r="B3" s="247"/>
      <c r="C3" s="247"/>
      <c r="D3" s="247"/>
      <c r="E3" s="247"/>
      <c r="F3" s="253" t="str">
        <f>+入力シート!F3</f>
        <v>アーティスティックスイミング・ナショナルトライアル2024</v>
      </c>
      <c r="G3" s="254"/>
      <c r="H3" s="254"/>
      <c r="I3" s="254"/>
      <c r="J3" s="254"/>
      <c r="K3" s="254"/>
      <c r="L3" s="254"/>
      <c r="M3" s="254"/>
      <c r="N3" s="254"/>
      <c r="O3" s="254"/>
      <c r="P3" s="254"/>
      <c r="Q3" s="254"/>
      <c r="R3" s="254"/>
      <c r="S3" s="254"/>
      <c r="T3" s="254"/>
      <c r="U3" s="254"/>
      <c r="V3" s="254"/>
      <c r="W3" s="25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4"/>
      <c r="AY3" s="4"/>
      <c r="AZ3" s="25"/>
      <c r="BA3" s="25"/>
      <c r="BB3" s="25"/>
      <c r="BC3" s="25"/>
      <c r="BD3" s="25"/>
      <c r="BE3" s="25"/>
      <c r="BF3" s="25"/>
      <c r="BG3" s="25"/>
      <c r="BH3" s="25"/>
      <c r="BI3" s="25"/>
      <c r="BJ3" s="25"/>
      <c r="BK3" s="25"/>
      <c r="BL3" s="25"/>
      <c r="BM3" s="25"/>
      <c r="BN3" s="25"/>
      <c r="BO3" s="25"/>
      <c r="BP3" s="25"/>
      <c r="BQ3" s="370" t="s">
        <v>189</v>
      </c>
      <c r="BR3" s="371"/>
      <c r="BS3" s="371"/>
      <c r="BT3" s="371"/>
      <c r="BU3" s="371"/>
      <c r="BV3" s="371"/>
      <c r="BW3" s="371"/>
      <c r="BX3" s="371"/>
      <c r="BY3" s="372"/>
      <c r="BZ3" s="370" t="s">
        <v>190</v>
      </c>
      <c r="CA3" s="371"/>
      <c r="CB3" s="371"/>
      <c r="CC3" s="371"/>
      <c r="CD3" s="371"/>
      <c r="CE3" s="371"/>
      <c r="CF3" s="371"/>
      <c r="CG3" s="371"/>
      <c r="CH3" s="372"/>
      <c r="CI3" s="370" t="s">
        <v>188</v>
      </c>
      <c r="CJ3" s="371"/>
      <c r="CK3" s="371"/>
      <c r="CL3" s="371"/>
      <c r="CM3" s="371"/>
      <c r="CN3" s="371"/>
      <c r="CO3" s="371"/>
      <c r="CP3" s="371"/>
      <c r="CQ3" s="372"/>
    </row>
    <row r="4" spans="1:256" ht="13.5" thickTop="1" x14ac:dyDescent="0.2">
      <c r="A4" s="247" t="s">
        <v>9</v>
      </c>
      <c r="B4" s="247"/>
      <c r="C4" s="247"/>
      <c r="D4" s="247"/>
      <c r="E4" s="247"/>
      <c r="F4" s="148" t="str">
        <f>+入力シート!F4</f>
        <v>2024年1月27日（土）-1月28日（日）</v>
      </c>
      <c r="G4" s="381"/>
      <c r="H4" s="381"/>
      <c r="I4" s="381"/>
      <c r="J4" s="381"/>
      <c r="K4" s="381"/>
      <c r="L4" s="381"/>
      <c r="M4" s="381"/>
      <c r="N4" s="381"/>
      <c r="O4" s="381"/>
      <c r="P4" s="381"/>
      <c r="Q4" s="381"/>
      <c r="R4" s="381"/>
      <c r="S4" s="381"/>
      <c r="T4" s="381"/>
      <c r="U4" s="381"/>
      <c r="V4" s="381"/>
      <c r="W4" s="381"/>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4"/>
      <c r="AY4" s="4"/>
      <c r="AZ4" s="25"/>
      <c r="BA4" s="25"/>
      <c r="BB4" s="25"/>
      <c r="BC4" s="25"/>
      <c r="BD4" s="25"/>
      <c r="BE4" s="25"/>
      <c r="BF4" s="25"/>
      <c r="BG4" s="25"/>
      <c r="BH4" s="25"/>
      <c r="BI4" s="25"/>
      <c r="BJ4" s="25"/>
      <c r="BK4" s="25"/>
      <c r="BL4" s="25"/>
      <c r="BM4" s="25"/>
      <c r="BN4" s="25"/>
      <c r="BO4" s="25"/>
      <c r="BP4" s="25"/>
      <c r="BQ4" s="382">
        <v>1</v>
      </c>
      <c r="BR4" s="383"/>
      <c r="BS4" s="375" t="e">
        <f>VLOOKUP(1,WORK!A3:B72,2,FALSE)</f>
        <v>#N/A</v>
      </c>
      <c r="BT4" s="376"/>
      <c r="BU4" s="376"/>
      <c r="BV4" s="376"/>
      <c r="BW4" s="376"/>
      <c r="BX4" s="376"/>
      <c r="BY4" s="377"/>
      <c r="BZ4" s="382">
        <v>1</v>
      </c>
      <c r="CA4" s="383"/>
      <c r="CB4" s="375" t="e">
        <f>VLOOKUP(1,WORK!$D$3:$E$72,2,FALSE)</f>
        <v>#N/A</v>
      </c>
      <c r="CC4" s="376"/>
      <c r="CD4" s="376"/>
      <c r="CE4" s="376"/>
      <c r="CF4" s="376"/>
      <c r="CG4" s="376"/>
      <c r="CH4" s="377"/>
      <c r="CI4" s="382">
        <v>1</v>
      </c>
      <c r="CJ4" s="383"/>
      <c r="CK4" s="375" t="e">
        <f>VLOOKUP(1,WORK!$G$3:$H$72,2,FALSE)</f>
        <v>#N/A</v>
      </c>
      <c r="CL4" s="376"/>
      <c r="CM4" s="376"/>
      <c r="CN4" s="376"/>
      <c r="CO4" s="376"/>
      <c r="CP4" s="376"/>
      <c r="CQ4" s="377"/>
    </row>
    <row r="5" spans="1:256" x14ac:dyDescent="0.2">
      <c r="A5" s="247" t="s">
        <v>10</v>
      </c>
      <c r="B5" s="247"/>
      <c r="C5" s="247"/>
      <c r="D5" s="247"/>
      <c r="E5" s="247"/>
      <c r="F5" s="148" t="str">
        <f>+入力シート!F5</f>
        <v>東京アクアティクスセンター</v>
      </c>
      <c r="G5" s="381"/>
      <c r="H5" s="381"/>
      <c r="I5" s="381"/>
      <c r="J5" s="381"/>
      <c r="K5" s="381"/>
      <c r="L5" s="381"/>
      <c r="M5" s="381"/>
      <c r="N5" s="381"/>
      <c r="O5" s="381"/>
      <c r="P5" s="381"/>
      <c r="Q5" s="381"/>
      <c r="R5" s="381"/>
      <c r="S5" s="381"/>
      <c r="T5" s="381"/>
      <c r="U5" s="381"/>
      <c r="V5" s="381"/>
      <c r="W5" s="381"/>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4"/>
      <c r="AY5" s="4"/>
      <c r="AZ5" s="25"/>
      <c r="BA5" s="25"/>
      <c r="BB5" s="25"/>
      <c r="BC5" s="25"/>
      <c r="BD5" s="25"/>
      <c r="BE5" s="25"/>
      <c r="BF5" s="25"/>
      <c r="BG5" s="25"/>
      <c r="BH5" s="25"/>
      <c r="BI5" s="25"/>
      <c r="BJ5" s="25"/>
      <c r="BK5" s="25"/>
      <c r="BL5" s="25"/>
      <c r="BM5" s="25"/>
      <c r="BN5" s="25"/>
      <c r="BO5" s="25"/>
      <c r="BP5" s="25"/>
      <c r="BQ5" s="373">
        <v>2</v>
      </c>
      <c r="BR5" s="374"/>
      <c r="BS5" s="378" t="e">
        <f>VLOOKUP(2,WORK!A3:B72,2,FALSE)</f>
        <v>#N/A</v>
      </c>
      <c r="BT5" s="379"/>
      <c r="BU5" s="379"/>
      <c r="BV5" s="379"/>
      <c r="BW5" s="379"/>
      <c r="BX5" s="379"/>
      <c r="BY5" s="380"/>
      <c r="BZ5" s="373">
        <v>2</v>
      </c>
      <c r="CA5" s="374"/>
      <c r="CB5" s="378" t="e">
        <f>VLOOKUP(2,WORK!$D$3:$E$72,2,FALSE)</f>
        <v>#N/A</v>
      </c>
      <c r="CC5" s="379"/>
      <c r="CD5" s="379"/>
      <c r="CE5" s="379"/>
      <c r="CF5" s="379"/>
      <c r="CG5" s="379"/>
      <c r="CH5" s="380"/>
      <c r="CI5" s="373">
        <v>2</v>
      </c>
      <c r="CJ5" s="374"/>
      <c r="CK5" s="378" t="e">
        <f>VLOOKUP(2,WORK!$G$3:$H$72,2,FALSE)</f>
        <v>#N/A</v>
      </c>
      <c r="CL5" s="379"/>
      <c r="CM5" s="379"/>
      <c r="CN5" s="379"/>
      <c r="CO5" s="379"/>
      <c r="CP5" s="379"/>
      <c r="CQ5" s="380"/>
    </row>
    <row r="6" spans="1:256" x14ac:dyDescent="0.2">
      <c r="A6" s="247" t="s">
        <v>17</v>
      </c>
      <c r="B6" s="247"/>
      <c r="C6" s="247"/>
      <c r="D6" s="247"/>
      <c r="E6" s="247"/>
      <c r="F6" s="148">
        <f>+入力シート!F6</f>
        <v>0</v>
      </c>
      <c r="G6" s="381"/>
      <c r="H6" s="381"/>
      <c r="I6" s="381"/>
      <c r="J6" s="381"/>
      <c r="K6" s="381"/>
      <c r="L6" s="381"/>
      <c r="M6" s="381"/>
      <c r="N6" s="381"/>
      <c r="O6" s="381"/>
      <c r="P6" s="381"/>
      <c r="Q6" s="381"/>
      <c r="R6" s="381"/>
      <c r="S6" s="381"/>
      <c r="T6" s="381"/>
      <c r="U6" s="381"/>
      <c r="V6" s="381"/>
      <c r="W6" s="381"/>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4"/>
      <c r="AY6" s="4"/>
      <c r="AZ6" s="25"/>
      <c r="BA6" s="25"/>
      <c r="BB6" s="25"/>
      <c r="BC6" s="25"/>
      <c r="BD6" s="25"/>
      <c r="BE6" s="25"/>
      <c r="BF6" s="25"/>
      <c r="BG6" s="25"/>
      <c r="BH6" s="25"/>
      <c r="BI6" s="25"/>
      <c r="BJ6" s="25"/>
      <c r="BK6" s="25"/>
      <c r="BL6" s="25"/>
      <c r="BM6" s="25"/>
      <c r="BN6" s="25"/>
      <c r="BO6" s="25"/>
      <c r="BP6" s="25"/>
      <c r="BQ6" s="373">
        <v>3</v>
      </c>
      <c r="BR6" s="374"/>
      <c r="BS6" s="378" t="e">
        <f>VLOOKUP(3,WORK!A3:B72,2,FALSE)</f>
        <v>#N/A</v>
      </c>
      <c r="BT6" s="379"/>
      <c r="BU6" s="379"/>
      <c r="BV6" s="379"/>
      <c r="BW6" s="379"/>
      <c r="BX6" s="379"/>
      <c r="BY6" s="380"/>
      <c r="BZ6" s="373">
        <v>3</v>
      </c>
      <c r="CA6" s="374"/>
      <c r="CB6" s="378" t="e">
        <f>VLOOKUP(3,WORK!$D$3:$E$72,2,FALSE)</f>
        <v>#N/A</v>
      </c>
      <c r="CC6" s="379"/>
      <c r="CD6" s="379"/>
      <c r="CE6" s="379"/>
      <c r="CF6" s="379"/>
      <c r="CG6" s="379"/>
      <c r="CH6" s="380"/>
      <c r="CI6" s="373">
        <v>3</v>
      </c>
      <c r="CJ6" s="374"/>
      <c r="CK6" s="378" t="e">
        <f>VLOOKUP(3,WORK!$G$3:$H$72,2,FALSE)</f>
        <v>#N/A</v>
      </c>
      <c r="CL6" s="379"/>
      <c r="CM6" s="379"/>
      <c r="CN6" s="379"/>
      <c r="CO6" s="379"/>
      <c r="CP6" s="379"/>
      <c r="CQ6" s="380"/>
    </row>
    <row r="7" spans="1:256" x14ac:dyDescent="0.2">
      <c r="A7" s="247" t="s">
        <v>204</v>
      </c>
      <c r="B7" s="247"/>
      <c r="C7" s="247"/>
      <c r="D7" s="247"/>
      <c r="E7" s="247"/>
      <c r="F7" s="148">
        <f>+入力シート!F7</f>
        <v>0</v>
      </c>
      <c r="G7" s="381"/>
      <c r="H7" s="381"/>
      <c r="I7" s="381"/>
      <c r="J7" s="381"/>
      <c r="K7" s="381"/>
      <c r="L7" s="381"/>
      <c r="M7" s="381"/>
      <c r="N7" s="381"/>
      <c r="O7" s="381"/>
      <c r="P7" s="381"/>
      <c r="Q7" s="381"/>
      <c r="R7" s="381"/>
      <c r="S7" s="381"/>
      <c r="T7" s="381"/>
      <c r="U7" s="381"/>
      <c r="V7" s="381"/>
      <c r="W7" s="381"/>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4"/>
      <c r="AY7" s="4"/>
      <c r="AZ7" s="25"/>
      <c r="BA7" s="25"/>
      <c r="BB7" s="25"/>
      <c r="BC7" s="25"/>
      <c r="BD7" s="25"/>
      <c r="BE7" s="25"/>
      <c r="BF7" s="25"/>
      <c r="BG7" s="25"/>
      <c r="BH7" s="25"/>
      <c r="BI7" s="25"/>
      <c r="BJ7" s="25"/>
      <c r="BK7" s="25"/>
      <c r="BL7" s="25"/>
      <c r="BM7" s="25"/>
      <c r="BN7" s="25"/>
      <c r="BO7" s="25"/>
      <c r="BP7" s="25"/>
      <c r="BQ7" s="373">
        <v>4</v>
      </c>
      <c r="BR7" s="374"/>
      <c r="BS7" s="378" t="e">
        <f>VLOOKUP(4,WORK!A3:B72,2,FALSE)</f>
        <v>#N/A</v>
      </c>
      <c r="BT7" s="379"/>
      <c r="BU7" s="379"/>
      <c r="BV7" s="379"/>
      <c r="BW7" s="379"/>
      <c r="BX7" s="379"/>
      <c r="BY7" s="380"/>
      <c r="BZ7" s="373">
        <v>4</v>
      </c>
      <c r="CA7" s="374"/>
      <c r="CB7" s="378" t="e">
        <f>VLOOKUP(4,WORK!$D$3:$E$72,2,FALSE)</f>
        <v>#N/A</v>
      </c>
      <c r="CC7" s="379"/>
      <c r="CD7" s="379"/>
      <c r="CE7" s="379"/>
      <c r="CF7" s="379"/>
      <c r="CG7" s="379"/>
      <c r="CH7" s="380"/>
      <c r="CI7" s="373">
        <v>4</v>
      </c>
      <c r="CJ7" s="374"/>
      <c r="CK7" s="378" t="e">
        <f>VLOOKUP(4,WORK!$G$3:$H$72,2,FALSE)</f>
        <v>#N/A</v>
      </c>
      <c r="CL7" s="379"/>
      <c r="CM7" s="379"/>
      <c r="CN7" s="379"/>
      <c r="CO7" s="379"/>
      <c r="CP7" s="379"/>
      <c r="CQ7" s="380"/>
    </row>
    <row r="8" spans="1:256" customFormat="1" x14ac:dyDescent="0.2">
      <c r="A8" s="247" t="s">
        <v>18</v>
      </c>
      <c r="B8" s="247"/>
      <c r="C8" s="247"/>
      <c r="D8" s="247"/>
      <c r="E8" s="247"/>
      <c r="F8" s="148">
        <f>+入力シート!F8</f>
        <v>0</v>
      </c>
      <c r="G8" s="381"/>
      <c r="H8" s="381"/>
      <c r="I8" s="381"/>
      <c r="J8" s="381"/>
      <c r="K8" s="381"/>
      <c r="L8" s="381"/>
      <c r="M8" s="381"/>
      <c r="N8" s="381"/>
      <c r="O8" s="381"/>
      <c r="P8" s="381"/>
      <c r="Q8" s="381"/>
      <c r="R8" s="381"/>
      <c r="S8" s="381"/>
      <c r="T8" s="381"/>
      <c r="U8" s="381"/>
      <c r="V8" s="381"/>
      <c r="W8" s="381"/>
      <c r="X8" s="4"/>
      <c r="Y8" s="4"/>
      <c r="Z8" s="4"/>
      <c r="AA8" s="4"/>
      <c r="AB8" s="4"/>
      <c r="AC8" s="4"/>
      <c r="AD8" s="4"/>
      <c r="AE8" s="4"/>
      <c r="AF8" s="4"/>
      <c r="AG8" s="4"/>
      <c r="AH8" s="4"/>
      <c r="AI8" s="4"/>
      <c r="AJ8" s="4"/>
      <c r="AK8" s="4"/>
      <c r="AL8" s="4"/>
      <c r="AM8" s="4"/>
      <c r="AN8" s="4"/>
      <c r="AO8" s="4"/>
      <c r="AP8" s="4"/>
      <c r="AQ8" s="4"/>
      <c r="AR8" s="4"/>
      <c r="AS8" s="4"/>
      <c r="AT8" s="4"/>
      <c r="AU8" s="5"/>
      <c r="AV8" s="5"/>
      <c r="AW8" s="4"/>
      <c r="AX8" s="4"/>
      <c r="AY8" s="4"/>
      <c r="AZ8" s="4"/>
      <c r="BA8" s="4"/>
      <c r="BB8" s="4"/>
      <c r="BC8" s="4"/>
      <c r="BD8" s="4"/>
      <c r="BE8" s="4"/>
      <c r="BF8" s="25"/>
      <c r="BG8" s="25"/>
      <c r="BH8" s="25"/>
      <c r="BI8" s="25"/>
      <c r="BJ8" s="25"/>
      <c r="BK8" s="25"/>
      <c r="BL8" s="25"/>
      <c r="BM8" s="25"/>
      <c r="BN8" s="4"/>
      <c r="BO8" s="4"/>
      <c r="BP8" s="4"/>
      <c r="BQ8" s="373">
        <v>5</v>
      </c>
      <c r="BR8" s="374"/>
      <c r="BS8" s="378" t="e">
        <f>VLOOKUP(5,WORK!A3:B72,2,FALSE)</f>
        <v>#N/A</v>
      </c>
      <c r="BT8" s="379"/>
      <c r="BU8" s="379"/>
      <c r="BV8" s="379"/>
      <c r="BW8" s="379"/>
      <c r="BX8" s="379"/>
      <c r="BY8" s="380"/>
      <c r="BZ8" s="373">
        <v>5</v>
      </c>
      <c r="CA8" s="374"/>
      <c r="CB8" s="378" t="e">
        <f>VLOOKUP(5,WORK!$D$3:$E$72,2,FALSE)</f>
        <v>#N/A</v>
      </c>
      <c r="CC8" s="379"/>
      <c r="CD8" s="379"/>
      <c r="CE8" s="379"/>
      <c r="CF8" s="379"/>
      <c r="CG8" s="379"/>
      <c r="CH8" s="380"/>
      <c r="CI8" s="373">
        <v>5</v>
      </c>
      <c r="CJ8" s="374"/>
      <c r="CK8" s="378" t="e">
        <f>VLOOKUP(5,WORK!$G$3:$H$72,2,FALSE)</f>
        <v>#N/A</v>
      </c>
      <c r="CL8" s="379"/>
      <c r="CM8" s="379"/>
      <c r="CN8" s="379"/>
      <c r="CO8" s="379"/>
      <c r="CP8" s="379"/>
      <c r="CQ8" s="380"/>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x14ac:dyDescent="0.2">
      <c r="A9" s="247" t="s">
        <v>19</v>
      </c>
      <c r="B9" s="247"/>
      <c r="C9" s="247"/>
      <c r="D9" s="247"/>
      <c r="E9" s="247"/>
      <c r="F9" s="356">
        <f>+入力シート!F9</f>
        <v>0</v>
      </c>
      <c r="G9" s="198"/>
      <c r="H9" s="198"/>
      <c r="I9" s="198"/>
      <c r="J9" s="198"/>
      <c r="K9" s="198"/>
      <c r="L9" s="198"/>
      <c r="M9" s="198"/>
      <c r="N9" s="355"/>
      <c r="O9" s="356" t="s">
        <v>207</v>
      </c>
      <c r="P9" s="357"/>
      <c r="Q9" s="358"/>
      <c r="R9" s="197">
        <f>+入力シート!R9</f>
        <v>0</v>
      </c>
      <c r="S9" s="198"/>
      <c r="T9" s="198"/>
      <c r="U9" s="198"/>
      <c r="V9" s="198"/>
      <c r="W9" s="35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4"/>
      <c r="AY9" s="4"/>
      <c r="AZ9" s="25"/>
      <c r="BA9" s="25"/>
      <c r="BB9" s="25"/>
      <c r="BC9" s="25"/>
      <c r="BD9" s="25"/>
      <c r="BE9" s="25"/>
      <c r="BF9" s="25"/>
      <c r="BG9" s="25"/>
      <c r="BH9" s="25"/>
      <c r="BI9" s="25"/>
      <c r="BJ9" s="25"/>
      <c r="BK9" s="25"/>
      <c r="BL9" s="25"/>
      <c r="BM9" s="25"/>
      <c r="BN9" s="25"/>
      <c r="BO9" s="25"/>
      <c r="BP9" s="25"/>
      <c r="BQ9" s="373">
        <v>6</v>
      </c>
      <c r="BR9" s="374"/>
      <c r="BS9" s="378" t="e">
        <f>VLOOKUP(6,WORK!A3:B72,2,FALSE)</f>
        <v>#N/A</v>
      </c>
      <c r="BT9" s="379"/>
      <c r="BU9" s="379"/>
      <c r="BV9" s="379"/>
      <c r="BW9" s="379"/>
      <c r="BX9" s="379"/>
      <c r="BY9" s="380"/>
      <c r="BZ9" s="373">
        <v>6</v>
      </c>
      <c r="CA9" s="374"/>
      <c r="CB9" s="378" t="e">
        <f>VLOOKUP(6,WORK!$D$3:$E$72,2,FALSE)</f>
        <v>#N/A</v>
      </c>
      <c r="CC9" s="379"/>
      <c r="CD9" s="379"/>
      <c r="CE9" s="379"/>
      <c r="CF9" s="379"/>
      <c r="CG9" s="379"/>
      <c r="CH9" s="380"/>
      <c r="CI9" s="373">
        <v>6</v>
      </c>
      <c r="CJ9" s="374"/>
      <c r="CK9" s="378" t="e">
        <f>VLOOKUP(6,WORK!$G$3:$H$72,2,FALSE)</f>
        <v>#N/A</v>
      </c>
      <c r="CL9" s="379"/>
      <c r="CM9" s="379"/>
      <c r="CN9" s="379"/>
      <c r="CO9" s="379"/>
      <c r="CP9" s="379"/>
      <c r="CQ9" s="380"/>
    </row>
    <row r="10" spans="1:256" customFormat="1" x14ac:dyDescent="0.2">
      <c r="A10" s="247" t="s">
        <v>20</v>
      </c>
      <c r="B10" s="247"/>
      <c r="C10" s="247"/>
      <c r="D10" s="247"/>
      <c r="E10" s="247"/>
      <c r="F10" s="148">
        <f>+入力シート!F10</f>
        <v>0</v>
      </c>
      <c r="G10" s="381"/>
      <c r="H10" s="381"/>
      <c r="I10" s="381"/>
      <c r="J10" s="381"/>
      <c r="K10" s="381"/>
      <c r="L10" s="381"/>
      <c r="M10" s="381"/>
      <c r="N10" s="381"/>
      <c r="O10" s="381"/>
      <c r="P10" s="381"/>
      <c r="Q10" s="381"/>
      <c r="R10" s="381"/>
      <c r="S10" s="381"/>
      <c r="T10" s="381"/>
      <c r="U10" s="381"/>
      <c r="V10" s="381"/>
      <c r="W10" s="381"/>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25"/>
      <c r="BG10" s="25"/>
      <c r="BH10" s="25"/>
      <c r="BI10" s="25"/>
      <c r="BJ10" s="25"/>
      <c r="BK10" s="25"/>
      <c r="BL10" s="25"/>
      <c r="BM10" s="25"/>
      <c r="BN10" s="4"/>
      <c r="BO10" s="4"/>
      <c r="BP10" s="4"/>
      <c r="BQ10" s="373">
        <v>7</v>
      </c>
      <c r="BR10" s="374"/>
      <c r="BS10" s="378" t="e">
        <f>VLOOKUP(7,WORK!A3:B72,2,FALSE)</f>
        <v>#N/A</v>
      </c>
      <c r="BT10" s="379"/>
      <c r="BU10" s="379"/>
      <c r="BV10" s="379"/>
      <c r="BW10" s="379"/>
      <c r="BX10" s="379"/>
      <c r="BY10" s="380"/>
      <c r="BZ10" s="373">
        <v>7</v>
      </c>
      <c r="CA10" s="374"/>
      <c r="CB10" s="378" t="e">
        <f>VLOOKUP(7,WORK!$D$3:$E$72,2,FALSE)</f>
        <v>#N/A</v>
      </c>
      <c r="CC10" s="379"/>
      <c r="CD10" s="379"/>
      <c r="CE10" s="379"/>
      <c r="CF10" s="379"/>
      <c r="CG10" s="379"/>
      <c r="CH10" s="380"/>
      <c r="CI10" s="373">
        <v>7</v>
      </c>
      <c r="CJ10" s="374"/>
      <c r="CK10" s="378" t="e">
        <f>VLOOKUP(7,WORK!$G$3:$H$72,2,FALSE)</f>
        <v>#N/A</v>
      </c>
      <c r="CL10" s="379"/>
      <c r="CM10" s="379"/>
      <c r="CN10" s="379"/>
      <c r="CO10" s="379"/>
      <c r="CP10" s="379"/>
      <c r="CQ10" s="380"/>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x14ac:dyDescent="0.2">
      <c r="A11" s="247" t="s">
        <v>21</v>
      </c>
      <c r="B11" s="247"/>
      <c r="C11" s="247"/>
      <c r="D11" s="247"/>
      <c r="E11" s="247"/>
      <c r="F11" s="148">
        <f>+入力シート!F11</f>
        <v>0</v>
      </c>
      <c r="G11" s="381"/>
      <c r="H11" s="381"/>
      <c r="I11" s="381"/>
      <c r="J11" s="381"/>
      <c r="K11" s="381"/>
      <c r="L11" s="381"/>
      <c r="M11" s="381"/>
      <c r="N11" s="381"/>
      <c r="O11" s="381"/>
      <c r="P11" s="381"/>
      <c r="Q11" s="381"/>
      <c r="R11" s="381"/>
      <c r="S11" s="381"/>
      <c r="T11" s="381"/>
      <c r="U11" s="381"/>
      <c r="V11" s="381"/>
      <c r="W11" s="381"/>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4"/>
      <c r="AY11" s="4"/>
      <c r="AZ11" s="25"/>
      <c r="BA11" s="25"/>
      <c r="BB11" s="25"/>
      <c r="BC11" s="25"/>
      <c r="BD11" s="25"/>
      <c r="BE11" s="25"/>
      <c r="BF11" s="25"/>
      <c r="BG11" s="25"/>
      <c r="BH11" s="25"/>
      <c r="BI11" s="25"/>
      <c r="BJ11" s="25"/>
      <c r="BK11" s="25"/>
      <c r="BL11" s="25"/>
      <c r="BM11" s="25"/>
      <c r="BN11" s="25"/>
      <c r="BO11" s="25"/>
      <c r="BP11" s="25"/>
      <c r="BQ11" s="373">
        <v>8</v>
      </c>
      <c r="BR11" s="374"/>
      <c r="BS11" s="378" t="e">
        <f>VLOOKUP(8,WORK!A3:B72,2,FALSE)</f>
        <v>#N/A</v>
      </c>
      <c r="BT11" s="379"/>
      <c r="BU11" s="379"/>
      <c r="BV11" s="379"/>
      <c r="BW11" s="379"/>
      <c r="BX11" s="379"/>
      <c r="BY11" s="380"/>
      <c r="BZ11" s="373">
        <v>8</v>
      </c>
      <c r="CA11" s="374"/>
      <c r="CB11" s="378" t="e">
        <f>VLOOKUP(8,WORK!$D$3:$E$72,2,FALSE)</f>
        <v>#N/A</v>
      </c>
      <c r="CC11" s="379"/>
      <c r="CD11" s="379"/>
      <c r="CE11" s="379"/>
      <c r="CF11" s="379"/>
      <c r="CG11" s="379"/>
      <c r="CH11" s="380"/>
      <c r="CI11" s="373">
        <v>8</v>
      </c>
      <c r="CJ11" s="374"/>
      <c r="CK11" s="378" t="e">
        <f>VLOOKUP(8,WORK!$G$3:$H$72,2,FALSE)</f>
        <v>#N/A</v>
      </c>
      <c r="CL11" s="379"/>
      <c r="CM11" s="379"/>
      <c r="CN11" s="379"/>
      <c r="CO11" s="379"/>
      <c r="CP11" s="379"/>
      <c r="CQ11" s="380"/>
    </row>
    <row r="12" spans="1:256" ht="13.5" thickBot="1" x14ac:dyDescent="0.25">
      <c r="A12" s="247" t="s">
        <v>22</v>
      </c>
      <c r="B12" s="247"/>
      <c r="C12" s="247"/>
      <c r="D12" s="247"/>
      <c r="E12" s="247"/>
      <c r="F12" s="148">
        <f>+入力シート!F12</f>
        <v>0</v>
      </c>
      <c r="G12" s="381"/>
      <c r="H12" s="381"/>
      <c r="I12" s="381"/>
      <c r="J12" s="381"/>
      <c r="K12" s="381"/>
      <c r="L12" s="381"/>
      <c r="M12" s="381"/>
      <c r="N12" s="381"/>
      <c r="O12" s="381"/>
      <c r="P12" s="381"/>
      <c r="Q12" s="381"/>
      <c r="R12" s="381"/>
      <c r="S12" s="381"/>
      <c r="T12" s="381"/>
      <c r="U12" s="381"/>
      <c r="V12" s="381"/>
      <c r="W12" s="381"/>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4"/>
      <c r="AY12" s="4"/>
      <c r="AZ12" s="25"/>
      <c r="BA12" s="25"/>
      <c r="BB12" s="25"/>
      <c r="BC12" s="25"/>
      <c r="BD12" s="25"/>
      <c r="BE12" s="25"/>
      <c r="BF12" s="25"/>
      <c r="BG12" s="25"/>
      <c r="BH12" s="25"/>
      <c r="BI12" s="25"/>
      <c r="BJ12" s="25"/>
      <c r="BK12" s="25"/>
      <c r="BL12" s="25"/>
      <c r="BM12" s="25"/>
      <c r="BN12" s="25"/>
      <c r="BO12" s="25"/>
      <c r="BP12" s="25"/>
      <c r="BQ12" s="373">
        <v>9</v>
      </c>
      <c r="BR12" s="374"/>
      <c r="BS12" s="378" t="e">
        <f>VLOOKUP(9,WORK!A3:B72,2,FALSE)</f>
        <v>#N/A</v>
      </c>
      <c r="BT12" s="379"/>
      <c r="BU12" s="379"/>
      <c r="BV12" s="379"/>
      <c r="BW12" s="379"/>
      <c r="BX12" s="379"/>
      <c r="BY12" s="380"/>
      <c r="BZ12" s="373">
        <v>9</v>
      </c>
      <c r="CA12" s="374"/>
      <c r="CB12" s="378" t="e">
        <f>VLOOKUP(9,WORK!$D$3:$E$72,2,FALSE)</f>
        <v>#N/A</v>
      </c>
      <c r="CC12" s="379"/>
      <c r="CD12" s="379"/>
      <c r="CE12" s="379"/>
      <c r="CF12" s="379"/>
      <c r="CG12" s="379"/>
      <c r="CH12" s="380"/>
      <c r="CI12" s="373">
        <v>9</v>
      </c>
      <c r="CJ12" s="374"/>
      <c r="CK12" s="378" t="e">
        <f>VLOOKUP(9,WORK!$G$3:$H$72,2,FALSE)</f>
        <v>#N/A</v>
      </c>
      <c r="CL12" s="379"/>
      <c r="CM12" s="379"/>
      <c r="CN12" s="379"/>
      <c r="CO12" s="379"/>
      <c r="CP12" s="379"/>
      <c r="CQ12" s="380"/>
    </row>
    <row r="13" spans="1:256" x14ac:dyDescent="0.2">
      <c r="A13" s="247" t="s">
        <v>23</v>
      </c>
      <c r="B13" s="247"/>
      <c r="C13" s="247"/>
      <c r="D13" s="247"/>
      <c r="E13" s="247"/>
      <c r="F13" s="148">
        <f>+入力シート!F13</f>
        <v>0</v>
      </c>
      <c r="G13" s="381"/>
      <c r="H13" s="381"/>
      <c r="I13" s="381"/>
      <c r="J13" s="381"/>
      <c r="K13" s="381"/>
      <c r="L13" s="381"/>
      <c r="M13" s="381"/>
      <c r="N13" s="381"/>
      <c r="O13" s="381"/>
      <c r="P13" s="381"/>
      <c r="Q13" s="381"/>
      <c r="R13" s="381"/>
      <c r="S13" s="381"/>
      <c r="T13" s="381"/>
      <c r="U13" s="381"/>
      <c r="V13" s="381"/>
      <c r="W13" s="381"/>
      <c r="X13" s="25"/>
      <c r="Y13" s="25"/>
      <c r="Z13" s="25"/>
      <c r="AA13" s="31" t="s">
        <v>14</v>
      </c>
      <c r="AB13" s="29"/>
      <c r="AC13" s="29"/>
      <c r="AD13" s="29"/>
      <c r="AE13" s="29"/>
      <c r="AF13" s="29"/>
      <c r="AG13" s="29"/>
      <c r="AH13" s="29"/>
      <c r="AI13" s="29"/>
      <c r="AJ13" s="29"/>
      <c r="AK13" s="29"/>
      <c r="AL13" s="29"/>
      <c r="AM13" s="29"/>
      <c r="AN13" s="30"/>
      <c r="AO13" s="25"/>
      <c r="AP13" s="25"/>
      <c r="AQ13" s="25"/>
      <c r="AR13" s="25"/>
      <c r="AS13" s="25"/>
      <c r="AT13" s="25"/>
      <c r="AU13" s="25"/>
      <c r="AV13" s="25"/>
      <c r="AW13" s="25"/>
      <c r="AX13" s="4"/>
      <c r="AY13" s="4"/>
      <c r="AZ13" s="25"/>
      <c r="BA13" s="25"/>
      <c r="BB13" s="25"/>
      <c r="BC13" s="25"/>
      <c r="BD13" s="25"/>
      <c r="BE13" s="25"/>
      <c r="BF13" s="25"/>
      <c r="BG13" s="25"/>
      <c r="BH13" s="25"/>
      <c r="BI13" s="25"/>
      <c r="BJ13" s="25"/>
      <c r="BK13" s="25"/>
      <c r="BL13" s="25"/>
      <c r="BM13" s="25"/>
      <c r="BN13" s="25"/>
      <c r="BO13" s="25"/>
      <c r="BP13" s="25"/>
      <c r="BQ13" s="373">
        <v>10</v>
      </c>
      <c r="BR13" s="374"/>
      <c r="BS13" s="378" t="e">
        <f>VLOOKUP(10,WORK!A3:B72,2,FALSE)</f>
        <v>#N/A</v>
      </c>
      <c r="BT13" s="379"/>
      <c r="BU13" s="379"/>
      <c r="BV13" s="379"/>
      <c r="BW13" s="379"/>
      <c r="BX13" s="379"/>
      <c r="BY13" s="380"/>
      <c r="BZ13" s="373">
        <v>10</v>
      </c>
      <c r="CA13" s="374"/>
      <c r="CB13" s="378" t="e">
        <f>VLOOKUP(10,WORK!$D$3:$E$72,2,FALSE)</f>
        <v>#N/A</v>
      </c>
      <c r="CC13" s="379"/>
      <c r="CD13" s="379"/>
      <c r="CE13" s="379"/>
      <c r="CF13" s="379"/>
      <c r="CG13" s="379"/>
      <c r="CH13" s="380"/>
      <c r="CI13" s="373">
        <v>10</v>
      </c>
      <c r="CJ13" s="374"/>
      <c r="CK13" s="378" t="e">
        <f>VLOOKUP(10,WORK!$G$3:$H$72,2,FALSE)</f>
        <v>#N/A</v>
      </c>
      <c r="CL13" s="379"/>
      <c r="CM13" s="379"/>
      <c r="CN13" s="379"/>
      <c r="CO13" s="379"/>
      <c r="CP13" s="379"/>
      <c r="CQ13" s="380"/>
    </row>
    <row r="14" spans="1:256" ht="13.5" thickBot="1" x14ac:dyDescent="0.25">
      <c r="A14" s="247" t="s">
        <v>24</v>
      </c>
      <c r="B14" s="247"/>
      <c r="C14" s="247"/>
      <c r="D14" s="247"/>
      <c r="E14" s="247"/>
      <c r="F14" s="148">
        <f>+入力シート!F14</f>
        <v>0</v>
      </c>
      <c r="G14" s="381"/>
      <c r="H14" s="381"/>
      <c r="I14" s="381"/>
      <c r="J14" s="381"/>
      <c r="K14" s="381"/>
      <c r="L14" s="381"/>
      <c r="M14" s="381"/>
      <c r="N14" s="381"/>
      <c r="O14" s="381"/>
      <c r="P14" s="381"/>
      <c r="Q14" s="381"/>
      <c r="R14" s="381"/>
      <c r="S14" s="381"/>
      <c r="T14" s="381"/>
      <c r="U14" s="381"/>
      <c r="V14" s="381"/>
      <c r="W14" s="381"/>
      <c r="X14" s="25"/>
      <c r="Y14" s="25"/>
      <c r="Z14" s="25"/>
      <c r="AA14" s="395" t="s">
        <v>15</v>
      </c>
      <c r="AB14" s="387"/>
      <c r="AC14" s="387"/>
      <c r="AD14" s="387"/>
      <c r="AE14" s="387" t="s">
        <v>16</v>
      </c>
      <c r="AF14" s="387"/>
      <c r="AG14" s="387"/>
      <c r="AH14" s="387"/>
      <c r="AI14" s="387"/>
      <c r="AJ14" s="387" t="s">
        <v>6</v>
      </c>
      <c r="AK14" s="388"/>
      <c r="AL14" s="388"/>
      <c r="AM14" s="388"/>
      <c r="AN14" s="389"/>
      <c r="AO14" s="25"/>
      <c r="AP14" s="25"/>
      <c r="AQ14" s="25"/>
      <c r="AR14" s="25"/>
      <c r="AS14" s="25"/>
      <c r="AT14" s="25"/>
      <c r="AU14" s="25"/>
      <c r="AV14" s="25"/>
      <c r="AW14" s="25"/>
      <c r="AX14" s="4"/>
      <c r="AY14" s="4"/>
      <c r="AZ14" s="25"/>
      <c r="BA14" s="25"/>
      <c r="BB14" s="25"/>
      <c r="BC14" s="25"/>
      <c r="BD14" s="25"/>
      <c r="BE14" s="25"/>
      <c r="BF14" s="25"/>
      <c r="BG14" s="25"/>
      <c r="BH14" s="25"/>
      <c r="BI14" s="25"/>
      <c r="BJ14" s="25"/>
      <c r="BK14" s="25"/>
      <c r="BL14" s="25"/>
      <c r="BM14" s="25"/>
      <c r="BN14" s="25"/>
      <c r="BO14" s="25"/>
      <c r="BP14" s="25"/>
      <c r="BQ14" s="373">
        <v>11</v>
      </c>
      <c r="BR14" s="374"/>
      <c r="BS14" s="378" t="e">
        <f>VLOOKUP(11,WORK!A3:B72,2,FALSE)</f>
        <v>#N/A</v>
      </c>
      <c r="BT14" s="379"/>
      <c r="BU14" s="379"/>
      <c r="BV14" s="379"/>
      <c r="BW14" s="379"/>
      <c r="BX14" s="379"/>
      <c r="BY14" s="380"/>
      <c r="BZ14" s="373">
        <v>11</v>
      </c>
      <c r="CA14" s="374"/>
      <c r="CB14" s="378" t="e">
        <f>VLOOKUP(11,WORK!$D$3:$E$72,2,FALSE)</f>
        <v>#N/A</v>
      </c>
      <c r="CC14" s="379"/>
      <c r="CD14" s="379"/>
      <c r="CE14" s="379"/>
      <c r="CF14" s="379"/>
      <c r="CG14" s="379"/>
      <c r="CH14" s="380"/>
      <c r="CI14" s="373">
        <v>11</v>
      </c>
      <c r="CJ14" s="374"/>
      <c r="CK14" s="378" t="e">
        <f>VLOOKUP(11,WORK!$G$3:$H$72,2,FALSE)</f>
        <v>#N/A</v>
      </c>
      <c r="CL14" s="379"/>
      <c r="CM14" s="379"/>
      <c r="CN14" s="379"/>
      <c r="CO14" s="379"/>
      <c r="CP14" s="379"/>
      <c r="CQ14" s="380"/>
    </row>
    <row r="15" spans="1:256" ht="13.5" thickTop="1" x14ac:dyDescent="0.2">
      <c r="A15" s="247" t="s">
        <v>25</v>
      </c>
      <c r="B15" s="247"/>
      <c r="C15" s="247"/>
      <c r="D15" s="247"/>
      <c r="E15" s="247"/>
      <c r="F15" s="148">
        <f>+入力シート!F15</f>
        <v>0</v>
      </c>
      <c r="G15" s="381"/>
      <c r="H15" s="381"/>
      <c r="I15" s="381"/>
      <c r="J15" s="381"/>
      <c r="K15" s="381"/>
      <c r="L15" s="381"/>
      <c r="M15" s="381"/>
      <c r="N15" s="381"/>
      <c r="O15" s="381"/>
      <c r="P15" s="381"/>
      <c r="Q15" s="381"/>
      <c r="R15" s="381"/>
      <c r="S15" s="381"/>
      <c r="T15" s="381"/>
      <c r="U15" s="381"/>
      <c r="V15" s="381"/>
      <c r="W15" s="381"/>
      <c r="X15" s="25"/>
      <c r="Y15" s="25"/>
      <c r="Z15" s="25"/>
      <c r="AA15" s="400" t="s">
        <v>155</v>
      </c>
      <c r="AB15" s="401"/>
      <c r="AC15" s="401"/>
      <c r="AD15" s="401"/>
      <c r="AE15" s="398">
        <f>COUNTIF(AZ28:BA67,"&gt;0")</f>
        <v>0</v>
      </c>
      <c r="AF15" s="399"/>
      <c r="AG15" s="399"/>
      <c r="AH15" s="399"/>
      <c r="AI15" s="399"/>
      <c r="AJ15" s="390">
        <f>AE15*4000</f>
        <v>0</v>
      </c>
      <c r="AK15" s="390"/>
      <c r="AL15" s="390"/>
      <c r="AM15" s="390"/>
      <c r="AN15" s="391"/>
      <c r="AO15" s="25"/>
      <c r="AP15" s="25"/>
      <c r="AQ15" s="25"/>
      <c r="AR15" s="25"/>
      <c r="AS15" s="25"/>
      <c r="AT15" s="25"/>
      <c r="AU15" s="25"/>
      <c r="AV15" s="25"/>
      <c r="AW15" s="25"/>
      <c r="AX15" s="4"/>
      <c r="AY15" s="4"/>
      <c r="AZ15" s="25"/>
      <c r="BA15" s="25"/>
      <c r="BB15" s="25"/>
      <c r="BC15" s="25"/>
      <c r="BD15" s="25"/>
      <c r="BE15" s="25"/>
      <c r="BF15" s="25"/>
      <c r="BG15" s="25"/>
      <c r="BH15" s="25"/>
      <c r="BI15" s="25"/>
      <c r="BJ15" s="25"/>
      <c r="BK15" s="25"/>
      <c r="BL15" s="25"/>
      <c r="BM15" s="25"/>
      <c r="BN15" s="25"/>
      <c r="BO15" s="25"/>
      <c r="BP15" s="25"/>
      <c r="BQ15" s="373">
        <v>12</v>
      </c>
      <c r="BR15" s="374"/>
      <c r="BS15" s="378" t="e">
        <f>VLOOKUP(12,WORK!A3:B72,2,FALSE)</f>
        <v>#N/A</v>
      </c>
      <c r="BT15" s="379"/>
      <c r="BU15" s="379"/>
      <c r="BV15" s="379"/>
      <c r="BW15" s="379"/>
      <c r="BX15" s="379"/>
      <c r="BY15" s="380"/>
      <c r="BZ15" s="373">
        <v>12</v>
      </c>
      <c r="CA15" s="374"/>
      <c r="CB15" s="378" t="e">
        <f>VLOOKUP(12,WORK!$D$3:$E$72,2,FALSE)</f>
        <v>#N/A</v>
      </c>
      <c r="CC15" s="379"/>
      <c r="CD15" s="379"/>
      <c r="CE15" s="379"/>
      <c r="CF15" s="379"/>
      <c r="CG15" s="379"/>
      <c r="CH15" s="380"/>
      <c r="CI15" s="373">
        <v>12</v>
      </c>
      <c r="CJ15" s="374"/>
      <c r="CK15" s="378" t="e">
        <f>VLOOKUP(12,WORK!$G$3:$H$72,2,FALSE)</f>
        <v>#N/A</v>
      </c>
      <c r="CL15" s="379"/>
      <c r="CM15" s="379"/>
      <c r="CN15" s="379"/>
      <c r="CO15" s="379"/>
      <c r="CP15" s="379"/>
      <c r="CQ15" s="380"/>
    </row>
    <row r="16" spans="1:256" x14ac:dyDescent="0.2">
      <c r="A16" s="247" t="s">
        <v>26</v>
      </c>
      <c r="B16" s="247"/>
      <c r="C16" s="247"/>
      <c r="D16" s="247"/>
      <c r="E16" s="247"/>
      <c r="F16" s="148">
        <f>+入力シート!F16</f>
        <v>0</v>
      </c>
      <c r="G16" s="381"/>
      <c r="H16" s="381"/>
      <c r="I16" s="381"/>
      <c r="J16" s="381"/>
      <c r="K16" s="381"/>
      <c r="L16" s="381"/>
      <c r="M16" s="381"/>
      <c r="N16" s="381"/>
      <c r="O16" s="381"/>
      <c r="P16" s="381"/>
      <c r="Q16" s="381"/>
      <c r="R16" s="381"/>
      <c r="S16" s="381"/>
      <c r="T16" s="381"/>
      <c r="U16" s="381"/>
      <c r="V16" s="381"/>
      <c r="W16" s="381"/>
      <c r="X16" s="25"/>
      <c r="Y16" s="25"/>
      <c r="Z16" s="25"/>
      <c r="AA16" s="396" t="s">
        <v>156</v>
      </c>
      <c r="AB16" s="397"/>
      <c r="AC16" s="397"/>
      <c r="AD16" s="397"/>
      <c r="AE16" s="398">
        <f>COUNTIF(BB28:BC67,"&gt;0")</f>
        <v>0</v>
      </c>
      <c r="AF16" s="399"/>
      <c r="AG16" s="399"/>
      <c r="AH16" s="399"/>
      <c r="AI16" s="399"/>
      <c r="AJ16" s="390">
        <f>AE16*4000</f>
        <v>0</v>
      </c>
      <c r="AK16" s="390"/>
      <c r="AL16" s="390"/>
      <c r="AM16" s="390"/>
      <c r="AN16" s="391"/>
      <c r="AO16" s="25"/>
      <c r="AP16" s="25"/>
      <c r="AQ16" s="25"/>
      <c r="AR16" s="25"/>
      <c r="AS16" s="25"/>
      <c r="AT16" s="25"/>
      <c r="AU16" s="25"/>
      <c r="AV16" s="25"/>
      <c r="AW16" s="25"/>
      <c r="AX16" s="4"/>
      <c r="AY16" s="4"/>
      <c r="AZ16" s="25"/>
      <c r="BA16" s="25"/>
      <c r="BB16" s="25"/>
      <c r="BC16" s="25"/>
      <c r="BD16" s="25"/>
      <c r="BE16" s="25"/>
      <c r="BF16" s="25"/>
      <c r="BG16" s="25"/>
      <c r="BH16" s="25"/>
      <c r="BI16" s="25"/>
      <c r="BJ16" s="25"/>
      <c r="BK16" s="25"/>
      <c r="BL16" s="25"/>
      <c r="BM16" s="25"/>
      <c r="BN16" s="25"/>
      <c r="BO16" s="25"/>
      <c r="BP16" s="25"/>
      <c r="BQ16" s="373">
        <v>13</v>
      </c>
      <c r="BR16" s="374"/>
      <c r="BS16" s="378" t="e">
        <f>VLOOKUP(13,WORK!A3:B72,2,FALSE)</f>
        <v>#N/A</v>
      </c>
      <c r="BT16" s="379"/>
      <c r="BU16" s="379"/>
      <c r="BV16" s="379"/>
      <c r="BW16" s="379"/>
      <c r="BX16" s="379"/>
      <c r="BY16" s="380"/>
      <c r="BZ16" s="373">
        <v>13</v>
      </c>
      <c r="CA16" s="374"/>
      <c r="CB16" s="378" t="e">
        <f>VLOOKUP(13,WORK!$D$3:$E$72,2,FALSE)</f>
        <v>#N/A</v>
      </c>
      <c r="CC16" s="379"/>
      <c r="CD16" s="379"/>
      <c r="CE16" s="379"/>
      <c r="CF16" s="379"/>
      <c r="CG16" s="379"/>
      <c r="CH16" s="380"/>
      <c r="CI16" s="373">
        <v>13</v>
      </c>
      <c r="CJ16" s="374"/>
      <c r="CK16" s="378" t="e">
        <f>VLOOKUP(13,WORK!$G$3:$H$72,2,FALSE)</f>
        <v>#N/A</v>
      </c>
      <c r="CL16" s="379"/>
      <c r="CM16" s="379"/>
      <c r="CN16" s="379"/>
      <c r="CO16" s="379"/>
      <c r="CP16" s="379"/>
      <c r="CQ16" s="380"/>
    </row>
    <row r="17" spans="1:95" ht="13.5" thickBot="1" x14ac:dyDescent="0.25">
      <c r="A17" s="247" t="s">
        <v>27</v>
      </c>
      <c r="B17" s="247"/>
      <c r="C17" s="247"/>
      <c r="D17" s="247"/>
      <c r="E17" s="247"/>
      <c r="F17" s="148">
        <f>+入力シート!F17</f>
        <v>0</v>
      </c>
      <c r="G17" s="381"/>
      <c r="H17" s="381"/>
      <c r="I17" s="381"/>
      <c r="J17" s="381"/>
      <c r="K17" s="381"/>
      <c r="L17" s="381"/>
      <c r="M17" s="381"/>
      <c r="N17" s="381"/>
      <c r="O17" s="381"/>
      <c r="P17" s="381"/>
      <c r="Q17" s="381"/>
      <c r="R17" s="381"/>
      <c r="S17" s="381"/>
      <c r="T17" s="381"/>
      <c r="U17" s="381"/>
      <c r="V17" s="381"/>
      <c r="W17" s="381"/>
      <c r="X17" s="25"/>
      <c r="Y17" s="25"/>
      <c r="Z17" s="25"/>
      <c r="AA17" s="392" t="s">
        <v>202</v>
      </c>
      <c r="AB17" s="393"/>
      <c r="AC17" s="393"/>
      <c r="AD17" s="394"/>
      <c r="AE17" s="398">
        <f>COUNTIF(BD28:BE67,"&gt;0")</f>
        <v>0</v>
      </c>
      <c r="AF17" s="399"/>
      <c r="AG17" s="399"/>
      <c r="AH17" s="399"/>
      <c r="AI17" s="399"/>
      <c r="AJ17" s="390">
        <f>AE17*4000</f>
        <v>0</v>
      </c>
      <c r="AK17" s="390"/>
      <c r="AL17" s="390"/>
      <c r="AM17" s="390"/>
      <c r="AN17" s="391"/>
      <c r="AO17" s="25"/>
      <c r="AP17" s="25"/>
      <c r="AQ17" s="25"/>
      <c r="AR17" s="25"/>
      <c r="AS17" s="25"/>
      <c r="AT17" s="25"/>
      <c r="AU17" s="25"/>
      <c r="AV17" s="25"/>
      <c r="AW17" s="25"/>
      <c r="AX17" s="4"/>
      <c r="AY17" s="4"/>
      <c r="AZ17" s="25"/>
      <c r="BA17" s="25"/>
      <c r="BB17" s="25"/>
      <c r="BC17" s="25"/>
      <c r="BD17" s="25"/>
      <c r="BE17" s="25"/>
      <c r="BF17" s="25"/>
      <c r="BG17" s="25"/>
      <c r="BH17" s="25"/>
      <c r="BI17" s="25"/>
      <c r="BJ17" s="25"/>
      <c r="BK17" s="25"/>
      <c r="BL17" s="25"/>
      <c r="BM17" s="25"/>
      <c r="BN17" s="25"/>
      <c r="BO17" s="25"/>
      <c r="BP17" s="25"/>
      <c r="BQ17" s="373">
        <v>14</v>
      </c>
      <c r="BR17" s="374"/>
      <c r="BS17" s="378" t="e">
        <f>VLOOKUP(14,WORK!A3:B72,2,FALSE)</f>
        <v>#N/A</v>
      </c>
      <c r="BT17" s="379"/>
      <c r="BU17" s="379"/>
      <c r="BV17" s="379"/>
      <c r="BW17" s="379"/>
      <c r="BX17" s="379"/>
      <c r="BY17" s="380"/>
      <c r="BZ17" s="373">
        <v>14</v>
      </c>
      <c r="CA17" s="374"/>
      <c r="CB17" s="378" t="e">
        <f>VLOOKUP(14,WORK!$D$3:$E$72,2,FALSE)</f>
        <v>#N/A</v>
      </c>
      <c r="CC17" s="379"/>
      <c r="CD17" s="379"/>
      <c r="CE17" s="379"/>
      <c r="CF17" s="379"/>
      <c r="CG17" s="379"/>
      <c r="CH17" s="380"/>
      <c r="CI17" s="373">
        <v>14</v>
      </c>
      <c r="CJ17" s="374"/>
      <c r="CK17" s="378" t="e">
        <f>VLOOKUP(14,WORK!$G$3:$H$72,2,FALSE)</f>
        <v>#N/A</v>
      </c>
      <c r="CL17" s="379"/>
      <c r="CM17" s="379"/>
      <c r="CN17" s="379"/>
      <c r="CO17" s="379"/>
      <c r="CP17" s="379"/>
      <c r="CQ17" s="380"/>
    </row>
    <row r="18" spans="1:95" ht="14" thickTop="1" thickBot="1" x14ac:dyDescent="0.25">
      <c r="A18" s="247" t="s">
        <v>28</v>
      </c>
      <c r="B18" s="247"/>
      <c r="C18" s="247"/>
      <c r="D18" s="247"/>
      <c r="E18" s="247"/>
      <c r="F18" s="148">
        <f>+入力シート!F18</f>
        <v>0</v>
      </c>
      <c r="G18" s="381"/>
      <c r="H18" s="381"/>
      <c r="I18" s="381"/>
      <c r="J18" s="381"/>
      <c r="K18" s="381"/>
      <c r="L18" s="381"/>
      <c r="M18" s="381"/>
      <c r="N18" s="381"/>
      <c r="O18" s="381"/>
      <c r="P18" s="381"/>
      <c r="Q18" s="381"/>
      <c r="R18" s="381"/>
      <c r="S18" s="381"/>
      <c r="T18" s="381"/>
      <c r="U18" s="381"/>
      <c r="V18" s="381"/>
      <c r="W18" s="381"/>
      <c r="X18" s="25"/>
      <c r="Y18" s="25"/>
      <c r="Z18" s="25"/>
      <c r="AA18" s="439" t="s">
        <v>7</v>
      </c>
      <c r="AB18" s="440"/>
      <c r="AC18" s="440"/>
      <c r="AD18" s="440"/>
      <c r="AE18" s="441">
        <f>SUM(AE15:AI17)</f>
        <v>0</v>
      </c>
      <c r="AF18" s="442"/>
      <c r="AG18" s="442"/>
      <c r="AH18" s="442"/>
      <c r="AI18" s="443"/>
      <c r="AJ18" s="384">
        <f>SUM(AJ15:AN17)</f>
        <v>0</v>
      </c>
      <c r="AK18" s="385"/>
      <c r="AL18" s="385"/>
      <c r="AM18" s="385"/>
      <c r="AN18" s="386"/>
      <c r="AO18" s="25"/>
      <c r="AP18" s="25"/>
      <c r="AQ18" s="25"/>
      <c r="AR18" s="25"/>
      <c r="AS18" s="25"/>
      <c r="AT18" s="25"/>
      <c r="AU18" s="25"/>
      <c r="AV18" s="25"/>
      <c r="AW18" s="25"/>
      <c r="AX18" s="4"/>
      <c r="AY18" s="4"/>
      <c r="AZ18" s="25"/>
      <c r="BA18" s="25"/>
      <c r="BB18" s="25"/>
      <c r="BC18" s="25"/>
      <c r="BD18" s="25"/>
      <c r="BE18" s="25"/>
      <c r="BF18" s="25"/>
      <c r="BG18" s="25"/>
      <c r="BH18" s="25"/>
      <c r="BI18" s="25"/>
      <c r="BJ18" s="25"/>
      <c r="BK18" s="25"/>
      <c r="BL18" s="25"/>
      <c r="BM18" s="25"/>
      <c r="BN18" s="25"/>
      <c r="BO18" s="25"/>
      <c r="BP18" s="25"/>
      <c r="BQ18" s="373">
        <v>15</v>
      </c>
      <c r="BR18" s="374"/>
      <c r="BS18" s="378" t="e">
        <f>VLOOKUP(15,WORK!A3:B72,2,FALSE)</f>
        <v>#N/A</v>
      </c>
      <c r="BT18" s="379"/>
      <c r="BU18" s="379"/>
      <c r="BV18" s="379"/>
      <c r="BW18" s="379"/>
      <c r="BX18" s="379"/>
      <c r="BY18" s="380"/>
      <c r="BZ18" s="373">
        <v>15</v>
      </c>
      <c r="CA18" s="374"/>
      <c r="CB18" s="378" t="e">
        <f>VLOOKUP(15,WORK!$D$3:$E$72,2,FALSE)</f>
        <v>#N/A</v>
      </c>
      <c r="CC18" s="379"/>
      <c r="CD18" s="379"/>
      <c r="CE18" s="379"/>
      <c r="CF18" s="379"/>
      <c r="CG18" s="379"/>
      <c r="CH18" s="380"/>
      <c r="CI18" s="373">
        <v>15</v>
      </c>
      <c r="CJ18" s="374"/>
      <c r="CK18" s="378" t="e">
        <f>VLOOKUP(15,WORK!$G$3:$H$72,2,FALSE)</f>
        <v>#N/A</v>
      </c>
      <c r="CL18" s="379"/>
      <c r="CM18" s="379"/>
      <c r="CN18" s="379"/>
      <c r="CO18" s="379"/>
      <c r="CP18" s="379"/>
      <c r="CQ18" s="380"/>
    </row>
    <row r="19" spans="1:95" x14ac:dyDescent="0.2">
      <c r="A19" s="4"/>
      <c r="B19" s="4"/>
      <c r="C19" s="4"/>
      <c r="D19" s="4"/>
      <c r="E19" s="4"/>
      <c r="F19" s="7"/>
      <c r="G19" s="7"/>
      <c r="H19" s="7"/>
      <c r="I19" s="7"/>
      <c r="J19" s="7"/>
      <c r="K19" s="7"/>
      <c r="L19" s="7"/>
      <c r="M19" s="7"/>
      <c r="N19" s="7"/>
      <c r="O19" s="7"/>
      <c r="P19" s="7"/>
      <c r="Q19" s="7"/>
      <c r="R19" s="7"/>
      <c r="S19" s="7"/>
      <c r="T19" s="7"/>
      <c r="U19" s="7"/>
      <c r="V19" s="7"/>
      <c r="W19" s="7"/>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4"/>
      <c r="AY19" s="4"/>
      <c r="AZ19" s="25"/>
      <c r="BA19" s="25"/>
      <c r="BB19" s="25"/>
      <c r="BC19" s="25"/>
      <c r="BD19" s="25"/>
      <c r="BE19" s="25"/>
      <c r="BF19" s="25"/>
      <c r="BG19" s="25"/>
      <c r="BH19" s="25"/>
      <c r="BI19" s="25"/>
      <c r="BJ19" s="25"/>
      <c r="BK19" s="25"/>
      <c r="BL19" s="25"/>
      <c r="BM19" s="25"/>
      <c r="BN19" s="25"/>
      <c r="BO19" s="25"/>
      <c r="BP19" s="25"/>
      <c r="BQ19" s="373">
        <v>16</v>
      </c>
      <c r="BR19" s="374"/>
      <c r="BS19" s="378" t="e">
        <f>VLOOKUP(16,WORK!A3:B72,2,FALSE)</f>
        <v>#N/A</v>
      </c>
      <c r="BT19" s="379"/>
      <c r="BU19" s="379"/>
      <c r="BV19" s="379"/>
      <c r="BW19" s="379"/>
      <c r="BX19" s="379"/>
      <c r="BY19" s="380"/>
      <c r="BZ19" s="373">
        <v>16</v>
      </c>
      <c r="CA19" s="374"/>
      <c r="CB19" s="378" t="e">
        <f>VLOOKUP(16,WORK!$D$3:$E$72,2,FALSE)</f>
        <v>#N/A</v>
      </c>
      <c r="CC19" s="379"/>
      <c r="CD19" s="379"/>
      <c r="CE19" s="379"/>
      <c r="CF19" s="379"/>
      <c r="CG19" s="379"/>
      <c r="CH19" s="380"/>
      <c r="CI19" s="373">
        <v>16</v>
      </c>
      <c r="CJ19" s="374"/>
      <c r="CK19" s="378" t="e">
        <f>VLOOKUP(16,WORK!$G$3:$H$72,2,FALSE)</f>
        <v>#N/A</v>
      </c>
      <c r="CL19" s="379"/>
      <c r="CM19" s="379"/>
      <c r="CN19" s="379"/>
      <c r="CO19" s="379"/>
      <c r="CP19" s="379"/>
      <c r="CQ19" s="380"/>
    </row>
    <row r="20" spans="1:95" x14ac:dyDescent="0.2">
      <c r="A20" s="247" t="s">
        <v>29</v>
      </c>
      <c r="B20" s="247"/>
      <c r="C20" s="247"/>
      <c r="D20" s="247"/>
      <c r="E20" s="247"/>
      <c r="F20" s="148">
        <f>+入力シート!F20</f>
        <v>0</v>
      </c>
      <c r="G20" s="381"/>
      <c r="H20" s="381"/>
      <c r="I20" s="381"/>
      <c r="J20" s="381"/>
      <c r="K20" s="381"/>
      <c r="L20" s="381"/>
      <c r="M20" s="381"/>
      <c r="N20" s="381"/>
      <c r="O20" s="381"/>
      <c r="P20" s="381"/>
      <c r="Q20" s="381"/>
      <c r="R20" s="381"/>
      <c r="S20" s="381"/>
      <c r="T20" s="381"/>
      <c r="U20" s="381"/>
      <c r="V20" s="381"/>
      <c r="W20" s="381"/>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4"/>
      <c r="AY20" s="4"/>
      <c r="AZ20" s="25"/>
      <c r="BA20" s="25"/>
      <c r="BB20" s="25"/>
      <c r="BC20" s="25"/>
      <c r="BD20" s="25"/>
      <c r="BE20" s="25"/>
      <c r="BF20" s="25"/>
      <c r="BG20" s="25"/>
      <c r="BH20" s="25"/>
      <c r="BI20" s="25"/>
      <c r="BJ20" s="25"/>
      <c r="BK20" s="25"/>
      <c r="BL20" s="25"/>
      <c r="BM20" s="25"/>
      <c r="BN20" s="25"/>
      <c r="BO20" s="25"/>
      <c r="BP20" s="25"/>
      <c r="BQ20" s="373">
        <v>17</v>
      </c>
      <c r="BR20" s="374"/>
      <c r="BS20" s="378" t="e">
        <f>VLOOKUP(17,WORK!A3:B72,2,FALSE)</f>
        <v>#N/A</v>
      </c>
      <c r="BT20" s="379"/>
      <c r="BU20" s="379"/>
      <c r="BV20" s="379"/>
      <c r="BW20" s="379"/>
      <c r="BX20" s="379"/>
      <c r="BY20" s="380"/>
      <c r="BZ20" s="373">
        <v>17</v>
      </c>
      <c r="CA20" s="374"/>
      <c r="CB20" s="378" t="e">
        <f>VLOOKUP(17,WORK!$D$3:$E$72,2,FALSE)</f>
        <v>#N/A</v>
      </c>
      <c r="CC20" s="379"/>
      <c r="CD20" s="379"/>
      <c r="CE20" s="379"/>
      <c r="CF20" s="379"/>
      <c r="CG20" s="379"/>
      <c r="CH20" s="380"/>
      <c r="CI20" s="373">
        <v>17</v>
      </c>
      <c r="CJ20" s="374"/>
      <c r="CK20" s="378" t="e">
        <f>VLOOKUP(17,WORK!$G$3:$H$72,2,FALSE)</f>
        <v>#N/A</v>
      </c>
      <c r="CL20" s="379"/>
      <c r="CM20" s="379"/>
      <c r="CN20" s="379"/>
      <c r="CO20" s="379"/>
      <c r="CP20" s="379"/>
      <c r="CQ20" s="380"/>
    </row>
    <row r="21" spans="1:95" x14ac:dyDescent="0.2">
      <c r="A21" s="247" t="s">
        <v>30</v>
      </c>
      <c r="B21" s="247"/>
      <c r="C21" s="247"/>
      <c r="D21" s="247"/>
      <c r="E21" s="247"/>
      <c r="F21" s="148">
        <f>+入力シート!F21</f>
        <v>0</v>
      </c>
      <c r="G21" s="381"/>
      <c r="H21" s="381"/>
      <c r="I21" s="381"/>
      <c r="J21" s="381"/>
      <c r="K21" s="381"/>
      <c r="L21" s="381"/>
      <c r="M21" s="381"/>
      <c r="N21" s="381"/>
      <c r="O21" s="381"/>
      <c r="P21" s="381"/>
      <c r="Q21" s="381"/>
      <c r="R21" s="381"/>
      <c r="S21" s="381"/>
      <c r="T21" s="381"/>
      <c r="U21" s="381"/>
      <c r="V21" s="381"/>
      <c r="W21" s="381"/>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4"/>
      <c r="AY21" s="4"/>
      <c r="AZ21" s="25"/>
      <c r="BA21" s="25"/>
      <c r="BB21" s="25"/>
      <c r="BC21" s="25"/>
      <c r="BD21" s="25"/>
      <c r="BE21" s="25"/>
      <c r="BF21" s="25"/>
      <c r="BG21" s="25"/>
      <c r="BH21" s="25"/>
      <c r="BI21" s="25"/>
      <c r="BJ21" s="25"/>
      <c r="BK21" s="25"/>
      <c r="BL21" s="25"/>
      <c r="BM21" s="25"/>
      <c r="BN21" s="25"/>
      <c r="BO21" s="25"/>
      <c r="BP21" s="25"/>
      <c r="BQ21" s="373">
        <v>18</v>
      </c>
      <c r="BR21" s="374"/>
      <c r="BS21" s="378" t="e">
        <f>VLOOKUP(18,WORK!A3:B72,2,FALSE)</f>
        <v>#N/A</v>
      </c>
      <c r="BT21" s="379"/>
      <c r="BU21" s="379"/>
      <c r="BV21" s="379"/>
      <c r="BW21" s="379"/>
      <c r="BX21" s="379"/>
      <c r="BY21" s="380"/>
      <c r="BZ21" s="373">
        <v>18</v>
      </c>
      <c r="CA21" s="374"/>
      <c r="CB21" s="378" t="e">
        <f>VLOOKUP(18,WORK!$D$3:$E$72,2,FALSE)</f>
        <v>#N/A</v>
      </c>
      <c r="CC21" s="379"/>
      <c r="CD21" s="379"/>
      <c r="CE21" s="379"/>
      <c r="CF21" s="379"/>
      <c r="CG21" s="379"/>
      <c r="CH21" s="380"/>
      <c r="CI21" s="373">
        <v>18</v>
      </c>
      <c r="CJ21" s="374"/>
      <c r="CK21" s="378" t="e">
        <f>VLOOKUP(18,WORK!$G$3:$H$72,2,FALSE)</f>
        <v>#N/A</v>
      </c>
      <c r="CL21" s="379"/>
      <c r="CM21" s="379"/>
      <c r="CN21" s="379"/>
      <c r="CO21" s="379"/>
      <c r="CP21" s="379"/>
      <c r="CQ21" s="380"/>
    </row>
    <row r="22" spans="1:95"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4"/>
      <c r="AY22" s="4"/>
      <c r="AZ22" s="25"/>
      <c r="BA22" s="25"/>
      <c r="BB22" s="25"/>
      <c r="BC22" s="25"/>
      <c r="BD22" s="25"/>
      <c r="BE22" s="25"/>
      <c r="BF22" s="25"/>
      <c r="BG22" s="25"/>
      <c r="BH22" s="25"/>
      <c r="BI22" s="25"/>
      <c r="BJ22" s="25"/>
      <c r="BK22" s="25"/>
      <c r="BL22" s="25"/>
      <c r="BM22" s="25"/>
      <c r="BN22" s="25"/>
      <c r="BO22" s="25"/>
      <c r="BP22" s="25"/>
      <c r="BQ22" s="373">
        <v>19</v>
      </c>
      <c r="BR22" s="374"/>
      <c r="BS22" s="378" t="e">
        <f>VLOOKUP(19,WORK!A3:B72,2,FALSE)</f>
        <v>#N/A</v>
      </c>
      <c r="BT22" s="379"/>
      <c r="BU22" s="379"/>
      <c r="BV22" s="379"/>
      <c r="BW22" s="379"/>
      <c r="BX22" s="379"/>
      <c r="BY22" s="380"/>
      <c r="BZ22" s="373">
        <v>19</v>
      </c>
      <c r="CA22" s="374"/>
      <c r="CB22" s="378" t="e">
        <f>VLOOKUP(19,WORK!$D$3:$E$72,2,FALSE)</f>
        <v>#N/A</v>
      </c>
      <c r="CC22" s="379"/>
      <c r="CD22" s="379"/>
      <c r="CE22" s="379"/>
      <c r="CF22" s="379"/>
      <c r="CG22" s="379"/>
      <c r="CH22" s="380"/>
      <c r="CI22" s="373">
        <v>19</v>
      </c>
      <c r="CJ22" s="374"/>
      <c r="CK22" s="378" t="e">
        <f>VLOOKUP(19,WORK!$G$3:$H$72,2,FALSE)</f>
        <v>#N/A</v>
      </c>
      <c r="CL22" s="379"/>
      <c r="CM22" s="379"/>
      <c r="CN22" s="379"/>
      <c r="CO22" s="379"/>
      <c r="CP22" s="379"/>
      <c r="CQ22" s="380"/>
    </row>
    <row r="23" spans="1:95" x14ac:dyDescent="0.2">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4"/>
      <c r="AY23" s="4"/>
      <c r="AZ23" s="25"/>
      <c r="BA23" s="25"/>
      <c r="BB23" s="25"/>
      <c r="BC23" s="25"/>
      <c r="BD23" s="25"/>
      <c r="BE23" s="25"/>
      <c r="BF23" s="25"/>
      <c r="BG23" s="25"/>
      <c r="BH23" s="25"/>
      <c r="BI23" s="25"/>
      <c r="BJ23" s="25"/>
      <c r="BK23" s="25"/>
      <c r="BL23" s="25"/>
      <c r="BM23" s="25"/>
      <c r="BN23" s="25"/>
      <c r="BO23" s="25"/>
      <c r="BP23" s="25"/>
      <c r="BQ23" s="373">
        <v>20</v>
      </c>
      <c r="BR23" s="374"/>
      <c r="BS23" s="378" t="e">
        <f>VLOOKUP(20,WORK!A3:B72,2,FALSE)</f>
        <v>#N/A</v>
      </c>
      <c r="BT23" s="379"/>
      <c r="BU23" s="379"/>
      <c r="BV23" s="379"/>
      <c r="BW23" s="379"/>
      <c r="BX23" s="379"/>
      <c r="BY23" s="380"/>
      <c r="BZ23" s="373">
        <v>20</v>
      </c>
      <c r="CA23" s="374"/>
      <c r="CB23" s="378" t="e">
        <f>VLOOKUP(20,WORK!$D$3:$E$72,2,FALSE)</f>
        <v>#N/A</v>
      </c>
      <c r="CC23" s="379"/>
      <c r="CD23" s="379"/>
      <c r="CE23" s="379"/>
      <c r="CF23" s="379"/>
      <c r="CG23" s="379"/>
      <c r="CH23" s="380"/>
      <c r="CI23" s="373">
        <v>20</v>
      </c>
      <c r="CJ23" s="374"/>
      <c r="CK23" s="378" t="e">
        <f>VLOOKUP(20,WORK!$G$3:$H$72,2,FALSE)</f>
        <v>#N/A</v>
      </c>
      <c r="CL23" s="379"/>
      <c r="CM23" s="379"/>
      <c r="CN23" s="379"/>
      <c r="CO23" s="379"/>
      <c r="CP23" s="379"/>
      <c r="CQ23" s="380"/>
    </row>
    <row r="24" spans="1:95" ht="13.5" thickBot="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4"/>
      <c r="AY24" s="4"/>
      <c r="AZ24" s="25"/>
      <c r="BA24" s="25"/>
      <c r="BB24" s="25"/>
      <c r="BC24" s="25"/>
      <c r="BD24" s="25"/>
      <c r="BE24" s="25"/>
      <c r="BF24" s="4"/>
      <c r="BG24" s="4"/>
      <c r="BH24" s="4"/>
      <c r="BI24" s="4"/>
      <c r="BJ24" s="4"/>
      <c r="BK24" s="4"/>
      <c r="BL24" s="4"/>
      <c r="BM24" s="4"/>
      <c r="BN24" s="25"/>
      <c r="BO24" s="25"/>
      <c r="BP24" s="25"/>
      <c r="BQ24" s="373">
        <v>21</v>
      </c>
      <c r="BR24" s="374"/>
      <c r="BS24" s="378" t="e">
        <f>VLOOKUP(21,WORK!A3:B72,2,FALSE)</f>
        <v>#N/A</v>
      </c>
      <c r="BT24" s="379"/>
      <c r="BU24" s="379"/>
      <c r="BV24" s="379"/>
      <c r="BW24" s="379"/>
      <c r="BX24" s="379"/>
      <c r="BY24" s="380"/>
      <c r="BZ24" s="373">
        <v>21</v>
      </c>
      <c r="CA24" s="374"/>
      <c r="CB24" s="378" t="e">
        <f>VLOOKUP(21,WORK!$D$3:$E$72,2,FALSE)</f>
        <v>#N/A</v>
      </c>
      <c r="CC24" s="379"/>
      <c r="CD24" s="379"/>
      <c r="CE24" s="379"/>
      <c r="CF24" s="379"/>
      <c r="CG24" s="379"/>
      <c r="CH24" s="380"/>
      <c r="CI24" s="373">
        <v>21</v>
      </c>
      <c r="CJ24" s="374"/>
      <c r="CK24" s="378" t="e">
        <f>VLOOKUP(21,WORK!$G$3:$H$72,2,FALSE)</f>
        <v>#N/A</v>
      </c>
      <c r="CL24" s="379"/>
      <c r="CM24" s="379"/>
      <c r="CN24" s="379"/>
      <c r="CO24" s="379"/>
      <c r="CP24" s="379"/>
      <c r="CQ24" s="380"/>
    </row>
    <row r="25" spans="1:95" x14ac:dyDescent="0.2">
      <c r="A25" s="414" t="s">
        <v>31</v>
      </c>
      <c r="B25" s="415"/>
      <c r="C25" s="419" t="s">
        <v>32</v>
      </c>
      <c r="D25" s="415"/>
      <c r="E25" s="415"/>
      <c r="F25" s="415"/>
      <c r="G25" s="419" t="s">
        <v>33</v>
      </c>
      <c r="H25" s="415"/>
      <c r="I25" s="415"/>
      <c r="J25" s="415"/>
      <c r="K25" s="420" t="s">
        <v>34</v>
      </c>
      <c r="L25" s="415"/>
      <c r="M25" s="415"/>
      <c r="N25" s="415"/>
      <c r="O25" s="415"/>
      <c r="P25" s="259" t="s">
        <v>292</v>
      </c>
      <c r="Q25" s="248"/>
      <c r="R25" s="248"/>
      <c r="S25" s="248"/>
      <c r="T25" s="248"/>
      <c r="U25" s="248"/>
      <c r="V25" s="248"/>
      <c r="W25" s="241" t="s">
        <v>293</v>
      </c>
      <c r="X25" s="242"/>
      <c r="Y25" s="242"/>
      <c r="Z25" s="242"/>
      <c r="AA25" s="242"/>
      <c r="AB25" s="242"/>
      <c r="AC25" s="242"/>
      <c r="AD25" s="242"/>
      <c r="AE25" s="243"/>
      <c r="AF25" s="419" t="s">
        <v>36</v>
      </c>
      <c r="AG25" s="419"/>
      <c r="AH25" s="419"/>
      <c r="AI25" s="419"/>
      <c r="AJ25" s="419"/>
      <c r="AK25" s="419"/>
      <c r="AL25" s="419"/>
      <c r="AM25" s="419"/>
      <c r="AN25" s="419"/>
      <c r="AO25" s="419" t="s">
        <v>37</v>
      </c>
      <c r="AP25" s="419"/>
      <c r="AQ25" s="405" t="s">
        <v>38</v>
      </c>
      <c r="AR25" s="406"/>
      <c r="AS25" s="406"/>
      <c r="AT25" s="406"/>
      <c r="AU25" s="406"/>
      <c r="AV25" s="406"/>
      <c r="AW25" s="452"/>
      <c r="AX25" s="248" t="s">
        <v>215</v>
      </c>
      <c r="AY25" s="248"/>
      <c r="AZ25" s="405" t="s">
        <v>157</v>
      </c>
      <c r="BA25" s="406"/>
      <c r="BB25" s="406"/>
      <c r="BC25" s="406"/>
      <c r="BD25" s="406"/>
      <c r="BE25" s="407"/>
      <c r="BF25" s="163" t="s">
        <v>160</v>
      </c>
      <c r="BG25" s="164"/>
      <c r="BH25" s="164"/>
      <c r="BI25" s="164"/>
      <c r="BJ25" s="164"/>
      <c r="BK25" s="164"/>
      <c r="BL25" s="164"/>
      <c r="BM25" s="165"/>
      <c r="BN25" s="38"/>
      <c r="BO25" s="25"/>
      <c r="BP25" s="25"/>
      <c r="BQ25" s="373">
        <v>22</v>
      </c>
      <c r="BR25" s="374"/>
      <c r="BS25" s="378" t="e">
        <f>VLOOKUP(22,WORK!A3:B72,2,FALSE)</f>
        <v>#N/A</v>
      </c>
      <c r="BT25" s="379"/>
      <c r="BU25" s="379"/>
      <c r="BV25" s="379"/>
      <c r="BW25" s="379"/>
      <c r="BX25" s="379"/>
      <c r="BY25" s="380"/>
      <c r="BZ25" s="373">
        <v>22</v>
      </c>
      <c r="CA25" s="374"/>
      <c r="CB25" s="378" t="e">
        <f>VLOOKUP(22,WORK!$D$3:$E$72,2,FALSE)</f>
        <v>#N/A</v>
      </c>
      <c r="CC25" s="379"/>
      <c r="CD25" s="379"/>
      <c r="CE25" s="379"/>
      <c r="CF25" s="379"/>
      <c r="CG25" s="379"/>
      <c r="CH25" s="380"/>
      <c r="CI25" s="373">
        <v>22</v>
      </c>
      <c r="CJ25" s="374"/>
      <c r="CK25" s="378" t="e">
        <f>VLOOKUP(22,WORK!$G$3:$H$72,2,FALSE)</f>
        <v>#N/A</v>
      </c>
      <c r="CL25" s="379"/>
      <c r="CM25" s="379"/>
      <c r="CN25" s="379"/>
      <c r="CO25" s="379"/>
      <c r="CP25" s="379"/>
      <c r="CQ25" s="380"/>
    </row>
    <row r="26" spans="1:95" x14ac:dyDescent="0.2">
      <c r="A26" s="416"/>
      <c r="B26" s="417"/>
      <c r="C26" s="403"/>
      <c r="D26" s="417"/>
      <c r="E26" s="417"/>
      <c r="F26" s="417"/>
      <c r="G26" s="403"/>
      <c r="H26" s="417"/>
      <c r="I26" s="417"/>
      <c r="J26" s="417"/>
      <c r="K26" s="421"/>
      <c r="L26" s="417"/>
      <c r="M26" s="417"/>
      <c r="N26" s="417"/>
      <c r="O26" s="417"/>
      <c r="P26" s="148"/>
      <c r="Q26" s="148"/>
      <c r="R26" s="148"/>
      <c r="S26" s="148"/>
      <c r="T26" s="148"/>
      <c r="U26" s="148"/>
      <c r="V26" s="148"/>
      <c r="W26" s="136"/>
      <c r="X26" s="137"/>
      <c r="Y26" s="137"/>
      <c r="Z26" s="137"/>
      <c r="AA26" s="137"/>
      <c r="AB26" s="137"/>
      <c r="AC26" s="137"/>
      <c r="AD26" s="137"/>
      <c r="AE26" s="138"/>
      <c r="AF26" s="403"/>
      <c r="AG26" s="403"/>
      <c r="AH26" s="403"/>
      <c r="AI26" s="403"/>
      <c r="AJ26" s="403"/>
      <c r="AK26" s="403"/>
      <c r="AL26" s="403"/>
      <c r="AM26" s="403"/>
      <c r="AN26" s="403"/>
      <c r="AO26" s="403"/>
      <c r="AP26" s="403"/>
      <c r="AQ26" s="408" t="s">
        <v>39</v>
      </c>
      <c r="AR26" s="409"/>
      <c r="AS26" s="410"/>
      <c r="AT26" s="403" t="s">
        <v>40</v>
      </c>
      <c r="AU26" s="403"/>
      <c r="AV26" s="403" t="s">
        <v>41</v>
      </c>
      <c r="AW26" s="403"/>
      <c r="AX26" s="148"/>
      <c r="AY26" s="148"/>
      <c r="AZ26" s="402" t="s">
        <v>185</v>
      </c>
      <c r="BA26" s="403"/>
      <c r="BB26" s="402" t="s">
        <v>186</v>
      </c>
      <c r="BC26" s="403"/>
      <c r="BD26" s="402" t="s">
        <v>187</v>
      </c>
      <c r="BE26" s="404"/>
      <c r="BF26" s="359" t="s">
        <v>161</v>
      </c>
      <c r="BG26" s="200"/>
      <c r="BH26" s="200"/>
      <c r="BI26" s="201"/>
      <c r="BJ26" s="161" t="s">
        <v>160</v>
      </c>
      <c r="BK26" s="161"/>
      <c r="BL26" s="161"/>
      <c r="BM26" s="162"/>
      <c r="BN26" s="38"/>
      <c r="BO26" s="25"/>
      <c r="BP26" s="25"/>
      <c r="BQ26" s="373">
        <v>23</v>
      </c>
      <c r="BR26" s="374"/>
      <c r="BS26" s="378" t="e">
        <f>VLOOKUP(23,WORK!A3:B72,2,FALSE)</f>
        <v>#N/A</v>
      </c>
      <c r="BT26" s="379"/>
      <c r="BU26" s="379"/>
      <c r="BV26" s="379"/>
      <c r="BW26" s="379"/>
      <c r="BX26" s="379"/>
      <c r="BY26" s="380"/>
      <c r="BZ26" s="373">
        <v>23</v>
      </c>
      <c r="CA26" s="374"/>
      <c r="CB26" s="378" t="e">
        <f>VLOOKUP(23,WORK!$D$3:$E$72,2,FALSE)</f>
        <v>#N/A</v>
      </c>
      <c r="CC26" s="379"/>
      <c r="CD26" s="379"/>
      <c r="CE26" s="379"/>
      <c r="CF26" s="379"/>
      <c r="CG26" s="379"/>
      <c r="CH26" s="380"/>
      <c r="CI26" s="373">
        <v>23</v>
      </c>
      <c r="CJ26" s="374"/>
      <c r="CK26" s="378" t="e">
        <f>VLOOKUP(23,WORK!$G$3:$H$72,2,FALSE)</f>
        <v>#N/A</v>
      </c>
      <c r="CL26" s="379"/>
      <c r="CM26" s="379"/>
      <c r="CN26" s="379"/>
      <c r="CO26" s="379"/>
      <c r="CP26" s="379"/>
      <c r="CQ26" s="380"/>
    </row>
    <row r="27" spans="1:95" ht="13.5" thickBot="1" x14ac:dyDescent="0.25">
      <c r="A27" s="418"/>
      <c r="B27" s="388"/>
      <c r="C27" s="388"/>
      <c r="D27" s="388"/>
      <c r="E27" s="388"/>
      <c r="F27" s="388"/>
      <c r="G27" s="388"/>
      <c r="H27" s="388"/>
      <c r="I27" s="388"/>
      <c r="J27" s="388"/>
      <c r="K27" s="388"/>
      <c r="L27" s="388"/>
      <c r="M27" s="388"/>
      <c r="N27" s="388"/>
      <c r="O27" s="388"/>
      <c r="P27" s="447"/>
      <c r="Q27" s="447"/>
      <c r="R27" s="447"/>
      <c r="S27" s="447"/>
      <c r="T27" s="447"/>
      <c r="U27" s="447"/>
      <c r="V27" s="447"/>
      <c r="W27" s="448"/>
      <c r="X27" s="449"/>
      <c r="Y27" s="449"/>
      <c r="Z27" s="449"/>
      <c r="AA27" s="449"/>
      <c r="AB27" s="449"/>
      <c r="AC27" s="449"/>
      <c r="AD27" s="449"/>
      <c r="AE27" s="450"/>
      <c r="AF27" s="387"/>
      <c r="AG27" s="387"/>
      <c r="AH27" s="387"/>
      <c r="AI27" s="387"/>
      <c r="AJ27" s="387"/>
      <c r="AK27" s="387"/>
      <c r="AL27" s="387"/>
      <c r="AM27" s="387"/>
      <c r="AN27" s="387"/>
      <c r="AO27" s="387"/>
      <c r="AP27" s="387"/>
      <c r="AQ27" s="411"/>
      <c r="AR27" s="412"/>
      <c r="AS27" s="413"/>
      <c r="AT27" s="387"/>
      <c r="AU27" s="387"/>
      <c r="AV27" s="387"/>
      <c r="AW27" s="387"/>
      <c r="AX27" s="204"/>
      <c r="AY27" s="204"/>
      <c r="AZ27" s="428" t="s">
        <v>11</v>
      </c>
      <c r="BA27" s="387"/>
      <c r="BB27" s="428" t="s">
        <v>11</v>
      </c>
      <c r="BC27" s="387"/>
      <c r="BD27" s="428" t="s">
        <v>11</v>
      </c>
      <c r="BE27" s="451"/>
      <c r="BF27" s="360" t="s">
        <v>158</v>
      </c>
      <c r="BG27" s="207"/>
      <c r="BH27" s="207"/>
      <c r="BI27" s="208"/>
      <c r="BJ27" s="209" t="s">
        <v>57</v>
      </c>
      <c r="BK27" s="210"/>
      <c r="BL27" s="211" t="s">
        <v>229</v>
      </c>
      <c r="BM27" s="361"/>
      <c r="BN27" s="38"/>
      <c r="BO27" s="25"/>
      <c r="BP27" s="25"/>
      <c r="BQ27" s="373">
        <v>24</v>
      </c>
      <c r="BR27" s="374"/>
      <c r="BS27" s="378" t="e">
        <f>VLOOKUP(24,WORK!A3:B72,2,FALSE)</f>
        <v>#N/A</v>
      </c>
      <c r="BT27" s="379"/>
      <c r="BU27" s="379"/>
      <c r="BV27" s="379"/>
      <c r="BW27" s="379"/>
      <c r="BX27" s="379"/>
      <c r="BY27" s="380"/>
      <c r="BZ27" s="373">
        <v>24</v>
      </c>
      <c r="CA27" s="374"/>
      <c r="CB27" s="378" t="e">
        <f>VLOOKUP(24,WORK!$D$3:$E$72,2,FALSE)</f>
        <v>#N/A</v>
      </c>
      <c r="CC27" s="379"/>
      <c r="CD27" s="379"/>
      <c r="CE27" s="379"/>
      <c r="CF27" s="379"/>
      <c r="CG27" s="379"/>
      <c r="CH27" s="380"/>
      <c r="CI27" s="373">
        <v>24</v>
      </c>
      <c r="CJ27" s="374"/>
      <c r="CK27" s="378" t="e">
        <f>VLOOKUP(24,WORK!$G$3:$H$72,2,FALSE)</f>
        <v>#N/A</v>
      </c>
      <c r="CL27" s="379"/>
      <c r="CM27" s="379"/>
      <c r="CN27" s="379"/>
      <c r="CO27" s="379"/>
      <c r="CP27" s="379"/>
      <c r="CQ27" s="380"/>
    </row>
    <row r="28" spans="1:95" ht="13.5" thickTop="1" x14ac:dyDescent="0.2">
      <c r="A28" s="429">
        <v>1</v>
      </c>
      <c r="B28" s="430"/>
      <c r="C28" s="431">
        <f>入力シート!C26</f>
        <v>0</v>
      </c>
      <c r="D28" s="432"/>
      <c r="E28" s="432"/>
      <c r="F28" s="432"/>
      <c r="G28" s="436">
        <f>入力シート!G26</f>
        <v>0</v>
      </c>
      <c r="H28" s="432"/>
      <c r="I28" s="432"/>
      <c r="J28" s="432"/>
      <c r="K28" s="436">
        <f>入力シート!K26</f>
        <v>0</v>
      </c>
      <c r="L28" s="432"/>
      <c r="M28" s="432"/>
      <c r="N28" s="432"/>
      <c r="O28" s="437"/>
      <c r="P28" s="489">
        <f>入力シート!P26</f>
        <v>0</v>
      </c>
      <c r="Q28" s="490"/>
      <c r="R28" s="490"/>
      <c r="S28" s="490"/>
      <c r="T28" s="490"/>
      <c r="U28" s="490"/>
      <c r="V28" s="491"/>
      <c r="W28" s="492">
        <f>入力シート!W26</f>
        <v>0</v>
      </c>
      <c r="X28" s="492"/>
      <c r="Y28" s="492"/>
      <c r="Z28" s="492"/>
      <c r="AA28" s="492"/>
      <c r="AB28" s="492"/>
      <c r="AC28" s="492"/>
      <c r="AD28" s="492"/>
      <c r="AE28" s="493"/>
      <c r="AF28" s="494">
        <f>入力シート!AF26</f>
        <v>0</v>
      </c>
      <c r="AG28" s="495"/>
      <c r="AH28" s="495"/>
      <c r="AI28" s="495"/>
      <c r="AJ28" s="495"/>
      <c r="AK28" s="495"/>
      <c r="AL28" s="495"/>
      <c r="AM28" s="495"/>
      <c r="AN28" s="496"/>
      <c r="AO28" s="463">
        <f>入力シート!AO26</f>
        <v>0</v>
      </c>
      <c r="AP28" s="437"/>
      <c r="AQ28" s="464">
        <f>入力シート!AQ26</f>
        <v>0</v>
      </c>
      <c r="AR28" s="465"/>
      <c r="AS28" s="431"/>
      <c r="AT28" s="436">
        <f>入力シート!AT26</f>
        <v>0</v>
      </c>
      <c r="AU28" s="432"/>
      <c r="AV28" s="436">
        <f>入力シート!AV26</f>
        <v>0</v>
      </c>
      <c r="AW28" s="437"/>
      <c r="AX28" s="460">
        <f>入力シート!AX26</f>
        <v>0</v>
      </c>
      <c r="AY28" s="461"/>
      <c r="AZ28" s="438">
        <f>入力シート!AZ26</f>
        <v>0</v>
      </c>
      <c r="BA28" s="437"/>
      <c r="BB28" s="462">
        <f>入力シート!BB26</f>
        <v>0</v>
      </c>
      <c r="BC28" s="432"/>
      <c r="BD28" s="432">
        <f>入力シート!BD26</f>
        <v>0</v>
      </c>
      <c r="BE28" s="459"/>
      <c r="BF28" s="364">
        <f>+入力シート!BF26</f>
        <v>0</v>
      </c>
      <c r="BG28" s="338"/>
      <c r="BH28" s="338"/>
      <c r="BI28" s="365"/>
      <c r="BJ28" s="341">
        <f>+入力シート!BJ26</f>
        <v>0</v>
      </c>
      <c r="BK28" s="366"/>
      <c r="BL28" s="366">
        <f>+入力シート!BL26</f>
        <v>0</v>
      </c>
      <c r="BM28" s="343"/>
      <c r="BN28" s="38"/>
      <c r="BO28" s="25"/>
      <c r="BP28" s="25"/>
      <c r="BQ28" s="373">
        <v>25</v>
      </c>
      <c r="BR28" s="374"/>
      <c r="BS28" s="378" t="e">
        <f>VLOOKUP(25,WORK!A3:B72,2,FALSE)</f>
        <v>#N/A</v>
      </c>
      <c r="BT28" s="379"/>
      <c r="BU28" s="379"/>
      <c r="BV28" s="379"/>
      <c r="BW28" s="379"/>
      <c r="BX28" s="379"/>
      <c r="BY28" s="380"/>
      <c r="BZ28" s="373">
        <v>25</v>
      </c>
      <c r="CA28" s="374"/>
      <c r="CB28" s="378" t="e">
        <f>VLOOKUP(25,WORK!$D$3:$E$72,2,FALSE)</f>
        <v>#N/A</v>
      </c>
      <c r="CC28" s="379"/>
      <c r="CD28" s="379"/>
      <c r="CE28" s="379"/>
      <c r="CF28" s="379"/>
      <c r="CG28" s="379"/>
      <c r="CH28" s="380"/>
      <c r="CI28" s="373">
        <v>25</v>
      </c>
      <c r="CJ28" s="374"/>
      <c r="CK28" s="378" t="e">
        <f>VLOOKUP(25,WORK!$G$3:$H$72,2,FALSE)</f>
        <v>#N/A</v>
      </c>
      <c r="CL28" s="379"/>
      <c r="CM28" s="379"/>
      <c r="CN28" s="379"/>
      <c r="CO28" s="379"/>
      <c r="CP28" s="379"/>
      <c r="CQ28" s="380"/>
    </row>
    <row r="29" spans="1:95" x14ac:dyDescent="0.2">
      <c r="A29" s="422">
        <v>2</v>
      </c>
      <c r="B29" s="423"/>
      <c r="C29" s="424">
        <f>入力シート!C27</f>
        <v>0</v>
      </c>
      <c r="D29" s="425"/>
      <c r="E29" s="425"/>
      <c r="F29" s="425"/>
      <c r="G29" s="426">
        <f>入力シート!G27</f>
        <v>0</v>
      </c>
      <c r="H29" s="425"/>
      <c r="I29" s="425"/>
      <c r="J29" s="425"/>
      <c r="K29" s="426">
        <f>入力シート!K27</f>
        <v>0</v>
      </c>
      <c r="L29" s="425"/>
      <c r="M29" s="425"/>
      <c r="N29" s="425"/>
      <c r="O29" s="427"/>
      <c r="P29" s="444">
        <f>入力シート!P27</f>
        <v>0</v>
      </c>
      <c r="Q29" s="434"/>
      <c r="R29" s="434"/>
      <c r="S29" s="434"/>
      <c r="T29" s="434"/>
      <c r="U29" s="434"/>
      <c r="V29" s="423"/>
      <c r="W29" s="445">
        <f>入力シート!W27</f>
        <v>0</v>
      </c>
      <c r="X29" s="445"/>
      <c r="Y29" s="445"/>
      <c r="Z29" s="445"/>
      <c r="AA29" s="445"/>
      <c r="AB29" s="445"/>
      <c r="AC29" s="445"/>
      <c r="AD29" s="445"/>
      <c r="AE29" s="446"/>
      <c r="AF29" s="433">
        <f>入力シート!AF27</f>
        <v>0</v>
      </c>
      <c r="AG29" s="434"/>
      <c r="AH29" s="434"/>
      <c r="AI29" s="434"/>
      <c r="AJ29" s="434"/>
      <c r="AK29" s="434"/>
      <c r="AL29" s="434"/>
      <c r="AM29" s="434"/>
      <c r="AN29" s="435"/>
      <c r="AO29" s="455">
        <f>入力シート!AO27</f>
        <v>0</v>
      </c>
      <c r="AP29" s="427"/>
      <c r="AQ29" s="457">
        <f>入力シート!AQ27</f>
        <v>0</v>
      </c>
      <c r="AR29" s="458"/>
      <c r="AS29" s="424"/>
      <c r="AT29" s="426">
        <f>入力シート!AT27</f>
        <v>0</v>
      </c>
      <c r="AU29" s="425"/>
      <c r="AV29" s="426">
        <f>入力シート!AV27</f>
        <v>0</v>
      </c>
      <c r="AW29" s="427"/>
      <c r="AX29" s="304">
        <f>入力シート!AX27</f>
        <v>0</v>
      </c>
      <c r="AY29" s="303"/>
      <c r="AZ29" s="453">
        <f>入力シート!AZ27</f>
        <v>0</v>
      </c>
      <c r="BA29" s="427"/>
      <c r="BB29" s="454">
        <f>入力シート!BB27</f>
        <v>0</v>
      </c>
      <c r="BC29" s="425"/>
      <c r="BD29" s="425">
        <f>入力シート!BD27</f>
        <v>0</v>
      </c>
      <c r="BE29" s="456"/>
      <c r="BF29" s="352">
        <f>+入力シート!BF27</f>
        <v>0</v>
      </c>
      <c r="BG29" s="330"/>
      <c r="BH29" s="330"/>
      <c r="BI29" s="353"/>
      <c r="BJ29" s="333">
        <f>+入力シート!BJ27</f>
        <v>0</v>
      </c>
      <c r="BK29" s="354"/>
      <c r="BL29" s="354">
        <f>+入力シート!BL27</f>
        <v>0</v>
      </c>
      <c r="BM29" s="335"/>
      <c r="BN29" s="38"/>
      <c r="BO29" s="25"/>
      <c r="BP29" s="25"/>
      <c r="BQ29" s="373">
        <v>26</v>
      </c>
      <c r="BR29" s="374"/>
      <c r="BS29" s="378" t="e">
        <f>VLOOKUP(26,WORK!A3:B72,2,FALSE)</f>
        <v>#N/A</v>
      </c>
      <c r="BT29" s="379"/>
      <c r="BU29" s="379"/>
      <c r="BV29" s="379"/>
      <c r="BW29" s="379"/>
      <c r="BX29" s="379"/>
      <c r="BY29" s="380"/>
      <c r="BZ29" s="373">
        <v>26</v>
      </c>
      <c r="CA29" s="374"/>
      <c r="CB29" s="378" t="e">
        <f>VLOOKUP(26,WORK!$D$3:$E$72,2,FALSE)</f>
        <v>#N/A</v>
      </c>
      <c r="CC29" s="379"/>
      <c r="CD29" s="379"/>
      <c r="CE29" s="379"/>
      <c r="CF29" s="379"/>
      <c r="CG29" s="379"/>
      <c r="CH29" s="380"/>
      <c r="CI29" s="373">
        <v>26</v>
      </c>
      <c r="CJ29" s="374"/>
      <c r="CK29" s="378" t="e">
        <f>VLOOKUP(26,WORK!$G$3:$H$72,2,FALSE)</f>
        <v>#N/A</v>
      </c>
      <c r="CL29" s="379"/>
      <c r="CM29" s="379"/>
      <c r="CN29" s="379"/>
      <c r="CO29" s="379"/>
      <c r="CP29" s="379"/>
      <c r="CQ29" s="380"/>
    </row>
    <row r="30" spans="1:95" x14ac:dyDescent="0.2">
      <c r="A30" s="422">
        <v>3</v>
      </c>
      <c r="B30" s="423"/>
      <c r="C30" s="424">
        <f>入力シート!C28</f>
        <v>0</v>
      </c>
      <c r="D30" s="425"/>
      <c r="E30" s="425"/>
      <c r="F30" s="425"/>
      <c r="G30" s="426">
        <f>入力シート!G28</f>
        <v>0</v>
      </c>
      <c r="H30" s="425"/>
      <c r="I30" s="425"/>
      <c r="J30" s="425"/>
      <c r="K30" s="426">
        <f>入力シート!K28</f>
        <v>0</v>
      </c>
      <c r="L30" s="425"/>
      <c r="M30" s="425"/>
      <c r="N30" s="425"/>
      <c r="O30" s="427"/>
      <c r="P30" s="444">
        <f>入力シート!P28</f>
        <v>0</v>
      </c>
      <c r="Q30" s="434"/>
      <c r="R30" s="434"/>
      <c r="S30" s="434"/>
      <c r="T30" s="434"/>
      <c r="U30" s="434"/>
      <c r="V30" s="423"/>
      <c r="W30" s="445">
        <f>入力シート!W28</f>
        <v>0</v>
      </c>
      <c r="X30" s="445"/>
      <c r="Y30" s="445"/>
      <c r="Z30" s="445"/>
      <c r="AA30" s="445"/>
      <c r="AB30" s="445"/>
      <c r="AC30" s="445"/>
      <c r="AD30" s="445"/>
      <c r="AE30" s="446"/>
      <c r="AF30" s="433">
        <f>入力シート!AF28</f>
        <v>0</v>
      </c>
      <c r="AG30" s="434"/>
      <c r="AH30" s="434"/>
      <c r="AI30" s="434"/>
      <c r="AJ30" s="434"/>
      <c r="AK30" s="434"/>
      <c r="AL30" s="434"/>
      <c r="AM30" s="434"/>
      <c r="AN30" s="435"/>
      <c r="AO30" s="455">
        <f>入力シート!AO28</f>
        <v>0</v>
      </c>
      <c r="AP30" s="427"/>
      <c r="AQ30" s="457">
        <f>入力シート!AQ28</f>
        <v>0</v>
      </c>
      <c r="AR30" s="458"/>
      <c r="AS30" s="424"/>
      <c r="AT30" s="426">
        <f>入力シート!AT28</f>
        <v>0</v>
      </c>
      <c r="AU30" s="425"/>
      <c r="AV30" s="426">
        <f>入力シート!AV28</f>
        <v>0</v>
      </c>
      <c r="AW30" s="427"/>
      <c r="AX30" s="304">
        <f>入力シート!AX28</f>
        <v>0</v>
      </c>
      <c r="AY30" s="303"/>
      <c r="AZ30" s="453">
        <f>入力シート!AZ28</f>
        <v>0</v>
      </c>
      <c r="BA30" s="427"/>
      <c r="BB30" s="454">
        <f>入力シート!BB28</f>
        <v>0</v>
      </c>
      <c r="BC30" s="425"/>
      <c r="BD30" s="425">
        <f>入力シート!BD28</f>
        <v>0</v>
      </c>
      <c r="BE30" s="456"/>
      <c r="BF30" s="352">
        <f>+入力シート!BF28</f>
        <v>0</v>
      </c>
      <c r="BG30" s="330"/>
      <c r="BH30" s="330"/>
      <c r="BI30" s="353"/>
      <c r="BJ30" s="333">
        <f>+入力シート!BJ28</f>
        <v>0</v>
      </c>
      <c r="BK30" s="354"/>
      <c r="BL30" s="354">
        <f>+入力シート!BL28</f>
        <v>0</v>
      </c>
      <c r="BM30" s="335"/>
      <c r="BN30" s="38"/>
      <c r="BO30" s="25"/>
      <c r="BP30" s="25"/>
      <c r="BQ30" s="373">
        <v>27</v>
      </c>
      <c r="BR30" s="374"/>
      <c r="BS30" s="378" t="e">
        <f>VLOOKUP(27,WORK!A3:B72,2,FALSE)</f>
        <v>#N/A</v>
      </c>
      <c r="BT30" s="379"/>
      <c r="BU30" s="379"/>
      <c r="BV30" s="379"/>
      <c r="BW30" s="379"/>
      <c r="BX30" s="379"/>
      <c r="BY30" s="380"/>
      <c r="BZ30" s="373">
        <v>27</v>
      </c>
      <c r="CA30" s="374"/>
      <c r="CB30" s="378" t="e">
        <f>VLOOKUP(27,WORK!$D$3:$E$72,2,FALSE)</f>
        <v>#N/A</v>
      </c>
      <c r="CC30" s="379"/>
      <c r="CD30" s="379"/>
      <c r="CE30" s="379"/>
      <c r="CF30" s="379"/>
      <c r="CG30" s="379"/>
      <c r="CH30" s="380"/>
      <c r="CI30" s="373">
        <v>27</v>
      </c>
      <c r="CJ30" s="374"/>
      <c r="CK30" s="378" t="e">
        <f>VLOOKUP(27,WORK!$G$3:$H$72,2,FALSE)</f>
        <v>#N/A</v>
      </c>
      <c r="CL30" s="379"/>
      <c r="CM30" s="379"/>
      <c r="CN30" s="379"/>
      <c r="CO30" s="379"/>
      <c r="CP30" s="379"/>
      <c r="CQ30" s="380"/>
    </row>
    <row r="31" spans="1:95" x14ac:dyDescent="0.2">
      <c r="A31" s="422">
        <v>4</v>
      </c>
      <c r="B31" s="423"/>
      <c r="C31" s="424">
        <f>入力シート!C29</f>
        <v>0</v>
      </c>
      <c r="D31" s="425"/>
      <c r="E31" s="425"/>
      <c r="F31" s="425"/>
      <c r="G31" s="426">
        <f>入力シート!G29</f>
        <v>0</v>
      </c>
      <c r="H31" s="425"/>
      <c r="I31" s="425"/>
      <c r="J31" s="425"/>
      <c r="K31" s="426">
        <f>入力シート!K29</f>
        <v>0</v>
      </c>
      <c r="L31" s="425"/>
      <c r="M31" s="425"/>
      <c r="N31" s="425"/>
      <c r="O31" s="427"/>
      <c r="P31" s="444">
        <f>入力シート!P29</f>
        <v>0</v>
      </c>
      <c r="Q31" s="434"/>
      <c r="R31" s="434"/>
      <c r="S31" s="434"/>
      <c r="T31" s="434"/>
      <c r="U31" s="434"/>
      <c r="V31" s="423"/>
      <c r="W31" s="445">
        <f>入力シート!W29</f>
        <v>0</v>
      </c>
      <c r="X31" s="445"/>
      <c r="Y31" s="445"/>
      <c r="Z31" s="445"/>
      <c r="AA31" s="445"/>
      <c r="AB31" s="445"/>
      <c r="AC31" s="445"/>
      <c r="AD31" s="445"/>
      <c r="AE31" s="446"/>
      <c r="AF31" s="433">
        <f>入力シート!AF29</f>
        <v>0</v>
      </c>
      <c r="AG31" s="434"/>
      <c r="AH31" s="434"/>
      <c r="AI31" s="434"/>
      <c r="AJ31" s="434"/>
      <c r="AK31" s="434"/>
      <c r="AL31" s="434"/>
      <c r="AM31" s="434"/>
      <c r="AN31" s="435"/>
      <c r="AO31" s="455">
        <f>入力シート!AO29</f>
        <v>0</v>
      </c>
      <c r="AP31" s="427"/>
      <c r="AQ31" s="457">
        <f>入力シート!AQ29</f>
        <v>0</v>
      </c>
      <c r="AR31" s="458"/>
      <c r="AS31" s="424"/>
      <c r="AT31" s="426">
        <f>入力シート!AT29</f>
        <v>0</v>
      </c>
      <c r="AU31" s="425"/>
      <c r="AV31" s="426">
        <f>入力シート!AV29</f>
        <v>0</v>
      </c>
      <c r="AW31" s="427"/>
      <c r="AX31" s="304">
        <f>入力シート!AX29</f>
        <v>0</v>
      </c>
      <c r="AY31" s="303"/>
      <c r="AZ31" s="453">
        <f>入力シート!AZ29</f>
        <v>0</v>
      </c>
      <c r="BA31" s="427"/>
      <c r="BB31" s="454">
        <f>入力シート!BB29</f>
        <v>0</v>
      </c>
      <c r="BC31" s="425"/>
      <c r="BD31" s="425">
        <f>入力シート!BD29</f>
        <v>0</v>
      </c>
      <c r="BE31" s="456"/>
      <c r="BF31" s="352">
        <f>+入力シート!BF29</f>
        <v>0</v>
      </c>
      <c r="BG31" s="330"/>
      <c r="BH31" s="330"/>
      <c r="BI31" s="353"/>
      <c r="BJ31" s="333">
        <f>+入力シート!BJ29</f>
        <v>0</v>
      </c>
      <c r="BK31" s="354"/>
      <c r="BL31" s="354">
        <f>+入力シート!BL29</f>
        <v>0</v>
      </c>
      <c r="BM31" s="335"/>
      <c r="BN31" s="38"/>
      <c r="BO31" s="25"/>
      <c r="BP31" s="25"/>
      <c r="BQ31" s="373">
        <v>28</v>
      </c>
      <c r="BR31" s="374"/>
      <c r="BS31" s="378" t="e">
        <f>VLOOKUP(28,WORK!A3:B72,2,FALSE)</f>
        <v>#N/A</v>
      </c>
      <c r="BT31" s="379"/>
      <c r="BU31" s="379"/>
      <c r="BV31" s="379"/>
      <c r="BW31" s="379"/>
      <c r="BX31" s="379"/>
      <c r="BY31" s="380"/>
      <c r="BZ31" s="373">
        <v>28</v>
      </c>
      <c r="CA31" s="374"/>
      <c r="CB31" s="378" t="e">
        <f>VLOOKUP(28,WORK!$D$3:$E$72,2,FALSE)</f>
        <v>#N/A</v>
      </c>
      <c r="CC31" s="379"/>
      <c r="CD31" s="379"/>
      <c r="CE31" s="379"/>
      <c r="CF31" s="379"/>
      <c r="CG31" s="379"/>
      <c r="CH31" s="380"/>
      <c r="CI31" s="373">
        <v>28</v>
      </c>
      <c r="CJ31" s="374"/>
      <c r="CK31" s="378" t="e">
        <f>VLOOKUP(28,WORK!$G$3:$H$72,2,FALSE)</f>
        <v>#N/A</v>
      </c>
      <c r="CL31" s="379"/>
      <c r="CM31" s="379"/>
      <c r="CN31" s="379"/>
      <c r="CO31" s="379"/>
      <c r="CP31" s="379"/>
      <c r="CQ31" s="380"/>
    </row>
    <row r="32" spans="1:95" x14ac:dyDescent="0.2">
      <c r="A32" s="422">
        <v>5</v>
      </c>
      <c r="B32" s="423"/>
      <c r="C32" s="424">
        <f>入力シート!C30</f>
        <v>0</v>
      </c>
      <c r="D32" s="425"/>
      <c r="E32" s="425"/>
      <c r="F32" s="425"/>
      <c r="G32" s="426">
        <f>入力シート!G30</f>
        <v>0</v>
      </c>
      <c r="H32" s="425"/>
      <c r="I32" s="425"/>
      <c r="J32" s="425"/>
      <c r="K32" s="426">
        <f>入力シート!K30</f>
        <v>0</v>
      </c>
      <c r="L32" s="425"/>
      <c r="M32" s="425"/>
      <c r="N32" s="425"/>
      <c r="O32" s="427"/>
      <c r="P32" s="444">
        <f>入力シート!P30</f>
        <v>0</v>
      </c>
      <c r="Q32" s="434"/>
      <c r="R32" s="434"/>
      <c r="S32" s="434"/>
      <c r="T32" s="434"/>
      <c r="U32" s="434"/>
      <c r="V32" s="423"/>
      <c r="W32" s="445">
        <f>入力シート!W30</f>
        <v>0</v>
      </c>
      <c r="X32" s="445"/>
      <c r="Y32" s="445"/>
      <c r="Z32" s="445"/>
      <c r="AA32" s="445"/>
      <c r="AB32" s="445"/>
      <c r="AC32" s="445"/>
      <c r="AD32" s="445"/>
      <c r="AE32" s="446"/>
      <c r="AF32" s="433">
        <f>入力シート!AF30</f>
        <v>0</v>
      </c>
      <c r="AG32" s="434"/>
      <c r="AH32" s="434"/>
      <c r="AI32" s="434"/>
      <c r="AJ32" s="434"/>
      <c r="AK32" s="434"/>
      <c r="AL32" s="434"/>
      <c r="AM32" s="434"/>
      <c r="AN32" s="435"/>
      <c r="AO32" s="455">
        <f>入力シート!AO30</f>
        <v>0</v>
      </c>
      <c r="AP32" s="427"/>
      <c r="AQ32" s="457">
        <f>入力シート!AQ30</f>
        <v>0</v>
      </c>
      <c r="AR32" s="458"/>
      <c r="AS32" s="424"/>
      <c r="AT32" s="426">
        <f>入力シート!AT30</f>
        <v>0</v>
      </c>
      <c r="AU32" s="425"/>
      <c r="AV32" s="426">
        <f>入力シート!AV30</f>
        <v>0</v>
      </c>
      <c r="AW32" s="427"/>
      <c r="AX32" s="304">
        <f>入力シート!AX30</f>
        <v>0</v>
      </c>
      <c r="AY32" s="303"/>
      <c r="AZ32" s="453">
        <f>入力シート!AZ30</f>
        <v>0</v>
      </c>
      <c r="BA32" s="427"/>
      <c r="BB32" s="454">
        <f>入力シート!BB30</f>
        <v>0</v>
      </c>
      <c r="BC32" s="425"/>
      <c r="BD32" s="425">
        <f>入力シート!BD30</f>
        <v>0</v>
      </c>
      <c r="BE32" s="456"/>
      <c r="BF32" s="352">
        <f>+入力シート!BF30</f>
        <v>0</v>
      </c>
      <c r="BG32" s="330"/>
      <c r="BH32" s="330"/>
      <c r="BI32" s="353"/>
      <c r="BJ32" s="333">
        <f>+入力シート!BJ30</f>
        <v>0</v>
      </c>
      <c r="BK32" s="354"/>
      <c r="BL32" s="354">
        <f>+入力シート!BL30</f>
        <v>0</v>
      </c>
      <c r="BM32" s="335"/>
      <c r="BN32" s="38"/>
      <c r="BO32" s="25"/>
      <c r="BP32" s="25"/>
      <c r="BQ32" s="373">
        <v>29</v>
      </c>
      <c r="BR32" s="374"/>
      <c r="BS32" s="378" t="e">
        <f>VLOOKUP(29,WORK!A3:B72,2,FALSE)</f>
        <v>#N/A</v>
      </c>
      <c r="BT32" s="379"/>
      <c r="BU32" s="379"/>
      <c r="BV32" s="379"/>
      <c r="BW32" s="379"/>
      <c r="BX32" s="379"/>
      <c r="BY32" s="380"/>
      <c r="BZ32" s="373">
        <v>29</v>
      </c>
      <c r="CA32" s="374"/>
      <c r="CB32" s="378" t="e">
        <f>VLOOKUP(29,WORK!$D$3:$E$72,2,FALSE)</f>
        <v>#N/A</v>
      </c>
      <c r="CC32" s="379"/>
      <c r="CD32" s="379"/>
      <c r="CE32" s="379"/>
      <c r="CF32" s="379"/>
      <c r="CG32" s="379"/>
      <c r="CH32" s="380"/>
      <c r="CI32" s="373">
        <v>29</v>
      </c>
      <c r="CJ32" s="374"/>
      <c r="CK32" s="378" t="e">
        <f>VLOOKUP(29,WORK!$G$3:$H$72,2,FALSE)</f>
        <v>#N/A</v>
      </c>
      <c r="CL32" s="379"/>
      <c r="CM32" s="379"/>
      <c r="CN32" s="379"/>
      <c r="CO32" s="379"/>
      <c r="CP32" s="379"/>
      <c r="CQ32" s="380"/>
    </row>
    <row r="33" spans="1:95" ht="13.5" thickBot="1" x14ac:dyDescent="0.25">
      <c r="A33" s="422">
        <v>6</v>
      </c>
      <c r="B33" s="423"/>
      <c r="C33" s="424">
        <f>入力シート!C31</f>
        <v>0</v>
      </c>
      <c r="D33" s="425"/>
      <c r="E33" s="425"/>
      <c r="F33" s="425"/>
      <c r="G33" s="426">
        <f>入力シート!G31</f>
        <v>0</v>
      </c>
      <c r="H33" s="425"/>
      <c r="I33" s="425"/>
      <c r="J33" s="425"/>
      <c r="K33" s="426">
        <f>入力シート!K31</f>
        <v>0</v>
      </c>
      <c r="L33" s="425"/>
      <c r="M33" s="425"/>
      <c r="N33" s="425"/>
      <c r="O33" s="427"/>
      <c r="P33" s="444">
        <f>入力シート!P31</f>
        <v>0</v>
      </c>
      <c r="Q33" s="434"/>
      <c r="R33" s="434"/>
      <c r="S33" s="434"/>
      <c r="T33" s="434"/>
      <c r="U33" s="434"/>
      <c r="V33" s="423"/>
      <c r="W33" s="445">
        <f>入力シート!W31</f>
        <v>0</v>
      </c>
      <c r="X33" s="445"/>
      <c r="Y33" s="445"/>
      <c r="Z33" s="445"/>
      <c r="AA33" s="445"/>
      <c r="AB33" s="445"/>
      <c r="AC33" s="445"/>
      <c r="AD33" s="445"/>
      <c r="AE33" s="446"/>
      <c r="AF33" s="433">
        <f>入力シート!AF31</f>
        <v>0</v>
      </c>
      <c r="AG33" s="434"/>
      <c r="AH33" s="434"/>
      <c r="AI33" s="434"/>
      <c r="AJ33" s="434"/>
      <c r="AK33" s="434"/>
      <c r="AL33" s="434"/>
      <c r="AM33" s="434"/>
      <c r="AN33" s="435"/>
      <c r="AO33" s="455">
        <f>入力シート!AO31</f>
        <v>0</v>
      </c>
      <c r="AP33" s="427"/>
      <c r="AQ33" s="457">
        <f>入力シート!AQ31</f>
        <v>0</v>
      </c>
      <c r="AR33" s="458"/>
      <c r="AS33" s="424"/>
      <c r="AT33" s="426">
        <f>入力シート!AT31</f>
        <v>0</v>
      </c>
      <c r="AU33" s="425"/>
      <c r="AV33" s="426">
        <f>入力シート!AV31</f>
        <v>0</v>
      </c>
      <c r="AW33" s="427"/>
      <c r="AX33" s="304">
        <f>入力シート!AX31</f>
        <v>0</v>
      </c>
      <c r="AY33" s="303"/>
      <c r="AZ33" s="453">
        <f>入力シート!AZ31</f>
        <v>0</v>
      </c>
      <c r="BA33" s="427"/>
      <c r="BB33" s="454">
        <f>入力シート!BB31</f>
        <v>0</v>
      </c>
      <c r="BC33" s="425"/>
      <c r="BD33" s="425">
        <f>入力シート!BD31</f>
        <v>0</v>
      </c>
      <c r="BE33" s="456"/>
      <c r="BF33" s="352">
        <f>+入力シート!BF31</f>
        <v>0</v>
      </c>
      <c r="BG33" s="330"/>
      <c r="BH33" s="330"/>
      <c r="BI33" s="353"/>
      <c r="BJ33" s="333">
        <f>+入力シート!BJ31</f>
        <v>0</v>
      </c>
      <c r="BK33" s="354"/>
      <c r="BL33" s="354">
        <f>+入力シート!BL31</f>
        <v>0</v>
      </c>
      <c r="BM33" s="335"/>
      <c r="BN33" s="38"/>
      <c r="BO33" s="25"/>
      <c r="BP33" s="25"/>
      <c r="BQ33" s="469">
        <v>30</v>
      </c>
      <c r="BR33" s="470"/>
      <c r="BS33" s="466" t="e">
        <f>VLOOKUP(30,WORK!A3:B72,2,FALSE)</f>
        <v>#N/A</v>
      </c>
      <c r="BT33" s="467"/>
      <c r="BU33" s="467"/>
      <c r="BV33" s="467"/>
      <c r="BW33" s="467"/>
      <c r="BX33" s="467"/>
      <c r="BY33" s="468"/>
      <c r="BZ33" s="469">
        <v>30</v>
      </c>
      <c r="CA33" s="470"/>
      <c r="CB33" s="466" t="e">
        <f>VLOOKUP(30,WORK!$D$3:$E$72,2,FALSE)</f>
        <v>#N/A</v>
      </c>
      <c r="CC33" s="467"/>
      <c r="CD33" s="467"/>
      <c r="CE33" s="467"/>
      <c r="CF33" s="467"/>
      <c r="CG33" s="467"/>
      <c r="CH33" s="468"/>
      <c r="CI33" s="469">
        <v>30</v>
      </c>
      <c r="CJ33" s="470"/>
      <c r="CK33" s="466" t="e">
        <f>VLOOKUP(30,WORK!$G$3:$H$72,2,FALSE)</f>
        <v>#N/A</v>
      </c>
      <c r="CL33" s="467"/>
      <c r="CM33" s="467"/>
      <c r="CN33" s="467"/>
      <c r="CO33" s="467"/>
      <c r="CP33" s="467"/>
      <c r="CQ33" s="468"/>
    </row>
    <row r="34" spans="1:95" x14ac:dyDescent="0.2">
      <c r="A34" s="422">
        <v>7</v>
      </c>
      <c r="B34" s="423"/>
      <c r="C34" s="424">
        <f>入力シート!C32</f>
        <v>0</v>
      </c>
      <c r="D34" s="425"/>
      <c r="E34" s="425"/>
      <c r="F34" s="425"/>
      <c r="G34" s="426">
        <f>入力シート!G32</f>
        <v>0</v>
      </c>
      <c r="H34" s="425"/>
      <c r="I34" s="425"/>
      <c r="J34" s="425"/>
      <c r="K34" s="426">
        <f>入力シート!K32</f>
        <v>0</v>
      </c>
      <c r="L34" s="425"/>
      <c r="M34" s="425"/>
      <c r="N34" s="425"/>
      <c r="O34" s="427"/>
      <c r="P34" s="444">
        <f>入力シート!P32</f>
        <v>0</v>
      </c>
      <c r="Q34" s="434"/>
      <c r="R34" s="434"/>
      <c r="S34" s="434"/>
      <c r="T34" s="434"/>
      <c r="U34" s="434"/>
      <c r="V34" s="423"/>
      <c r="W34" s="445">
        <f>入力シート!W32</f>
        <v>0</v>
      </c>
      <c r="X34" s="445"/>
      <c r="Y34" s="445"/>
      <c r="Z34" s="445"/>
      <c r="AA34" s="445"/>
      <c r="AB34" s="445"/>
      <c r="AC34" s="445"/>
      <c r="AD34" s="445"/>
      <c r="AE34" s="446"/>
      <c r="AF34" s="433">
        <f>入力シート!AF32</f>
        <v>0</v>
      </c>
      <c r="AG34" s="434"/>
      <c r="AH34" s="434"/>
      <c r="AI34" s="434"/>
      <c r="AJ34" s="434"/>
      <c r="AK34" s="434"/>
      <c r="AL34" s="434"/>
      <c r="AM34" s="434"/>
      <c r="AN34" s="435"/>
      <c r="AO34" s="455">
        <f>入力シート!AO32</f>
        <v>0</v>
      </c>
      <c r="AP34" s="427"/>
      <c r="AQ34" s="457">
        <f>入力シート!AQ32</f>
        <v>0</v>
      </c>
      <c r="AR34" s="458"/>
      <c r="AS34" s="424"/>
      <c r="AT34" s="426">
        <f>入力シート!AT32</f>
        <v>0</v>
      </c>
      <c r="AU34" s="425"/>
      <c r="AV34" s="426">
        <f>入力シート!AV32</f>
        <v>0</v>
      </c>
      <c r="AW34" s="427"/>
      <c r="AX34" s="304">
        <f>入力シート!AX32</f>
        <v>0</v>
      </c>
      <c r="AY34" s="303"/>
      <c r="AZ34" s="453">
        <f>入力シート!AZ32</f>
        <v>0</v>
      </c>
      <c r="BA34" s="427"/>
      <c r="BB34" s="454">
        <f>入力シート!BB32</f>
        <v>0</v>
      </c>
      <c r="BC34" s="425"/>
      <c r="BD34" s="425">
        <f>入力シート!BD32</f>
        <v>0</v>
      </c>
      <c r="BE34" s="456"/>
      <c r="BF34" s="352">
        <f>+入力シート!BF32</f>
        <v>0</v>
      </c>
      <c r="BG34" s="330"/>
      <c r="BH34" s="330"/>
      <c r="BI34" s="353"/>
      <c r="BJ34" s="333">
        <f>+入力シート!BJ32</f>
        <v>0</v>
      </c>
      <c r="BK34" s="354"/>
      <c r="BL34" s="354">
        <f>+入力シート!BL32</f>
        <v>0</v>
      </c>
      <c r="BM34" s="335"/>
      <c r="BN34" s="38"/>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row>
    <row r="35" spans="1:95" x14ac:dyDescent="0.2">
      <c r="A35" s="422">
        <v>8</v>
      </c>
      <c r="B35" s="423"/>
      <c r="C35" s="424">
        <f>入力シート!C33</f>
        <v>0</v>
      </c>
      <c r="D35" s="425"/>
      <c r="E35" s="425"/>
      <c r="F35" s="425"/>
      <c r="G35" s="426">
        <f>入力シート!G33</f>
        <v>0</v>
      </c>
      <c r="H35" s="425"/>
      <c r="I35" s="425"/>
      <c r="J35" s="425"/>
      <c r="K35" s="426">
        <f>入力シート!K33</f>
        <v>0</v>
      </c>
      <c r="L35" s="425"/>
      <c r="M35" s="425"/>
      <c r="N35" s="425"/>
      <c r="O35" s="427"/>
      <c r="P35" s="444">
        <f>入力シート!P33</f>
        <v>0</v>
      </c>
      <c r="Q35" s="434"/>
      <c r="R35" s="434"/>
      <c r="S35" s="434"/>
      <c r="T35" s="434"/>
      <c r="U35" s="434"/>
      <c r="V35" s="423"/>
      <c r="W35" s="445">
        <f>入力シート!W33</f>
        <v>0</v>
      </c>
      <c r="X35" s="445"/>
      <c r="Y35" s="445"/>
      <c r="Z35" s="445"/>
      <c r="AA35" s="445"/>
      <c r="AB35" s="445"/>
      <c r="AC35" s="445"/>
      <c r="AD35" s="445"/>
      <c r="AE35" s="446"/>
      <c r="AF35" s="433">
        <f>入力シート!AF33</f>
        <v>0</v>
      </c>
      <c r="AG35" s="434"/>
      <c r="AH35" s="434"/>
      <c r="AI35" s="434"/>
      <c r="AJ35" s="434"/>
      <c r="AK35" s="434"/>
      <c r="AL35" s="434"/>
      <c r="AM35" s="434"/>
      <c r="AN35" s="435"/>
      <c r="AO35" s="455">
        <f>入力シート!AO33</f>
        <v>0</v>
      </c>
      <c r="AP35" s="427"/>
      <c r="AQ35" s="457">
        <f>入力シート!AQ33</f>
        <v>0</v>
      </c>
      <c r="AR35" s="458"/>
      <c r="AS35" s="424"/>
      <c r="AT35" s="426">
        <f>入力シート!AT33</f>
        <v>0</v>
      </c>
      <c r="AU35" s="425"/>
      <c r="AV35" s="426">
        <f>入力シート!AV33</f>
        <v>0</v>
      </c>
      <c r="AW35" s="427"/>
      <c r="AX35" s="304">
        <f>入力シート!AX33</f>
        <v>0</v>
      </c>
      <c r="AY35" s="303"/>
      <c r="AZ35" s="453">
        <f>入力シート!AZ33</f>
        <v>0</v>
      </c>
      <c r="BA35" s="427"/>
      <c r="BB35" s="454">
        <f>入力シート!BB33</f>
        <v>0</v>
      </c>
      <c r="BC35" s="425"/>
      <c r="BD35" s="425">
        <f>入力シート!BD33</f>
        <v>0</v>
      </c>
      <c r="BE35" s="456"/>
      <c r="BF35" s="352">
        <f>+入力シート!BF33</f>
        <v>0</v>
      </c>
      <c r="BG35" s="330"/>
      <c r="BH35" s="330"/>
      <c r="BI35" s="353"/>
      <c r="BJ35" s="333">
        <f>+入力シート!BJ33</f>
        <v>0</v>
      </c>
      <c r="BK35" s="354"/>
      <c r="BL35" s="354">
        <f>+入力シート!BL33</f>
        <v>0</v>
      </c>
      <c r="BM35" s="335"/>
      <c r="BN35" s="38"/>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row>
    <row r="36" spans="1:95" x14ac:dyDescent="0.2">
      <c r="A36" s="422">
        <v>9</v>
      </c>
      <c r="B36" s="423"/>
      <c r="C36" s="424">
        <f>入力シート!C34</f>
        <v>0</v>
      </c>
      <c r="D36" s="425"/>
      <c r="E36" s="425"/>
      <c r="F36" s="425"/>
      <c r="G36" s="426">
        <f>入力シート!G34</f>
        <v>0</v>
      </c>
      <c r="H36" s="425"/>
      <c r="I36" s="425"/>
      <c r="J36" s="425"/>
      <c r="K36" s="426">
        <f>入力シート!K34</f>
        <v>0</v>
      </c>
      <c r="L36" s="425"/>
      <c r="M36" s="425"/>
      <c r="N36" s="425"/>
      <c r="O36" s="427"/>
      <c r="P36" s="444">
        <f>入力シート!P34</f>
        <v>0</v>
      </c>
      <c r="Q36" s="434"/>
      <c r="R36" s="434"/>
      <c r="S36" s="434"/>
      <c r="T36" s="434"/>
      <c r="U36" s="434"/>
      <c r="V36" s="423"/>
      <c r="W36" s="445">
        <f>入力シート!W34</f>
        <v>0</v>
      </c>
      <c r="X36" s="445"/>
      <c r="Y36" s="445"/>
      <c r="Z36" s="445"/>
      <c r="AA36" s="445"/>
      <c r="AB36" s="445"/>
      <c r="AC36" s="445"/>
      <c r="AD36" s="445"/>
      <c r="AE36" s="446"/>
      <c r="AF36" s="433">
        <f>入力シート!AF34</f>
        <v>0</v>
      </c>
      <c r="AG36" s="434"/>
      <c r="AH36" s="434"/>
      <c r="AI36" s="434"/>
      <c r="AJ36" s="434"/>
      <c r="AK36" s="434"/>
      <c r="AL36" s="434"/>
      <c r="AM36" s="434"/>
      <c r="AN36" s="435"/>
      <c r="AO36" s="455">
        <f>入力シート!AO34</f>
        <v>0</v>
      </c>
      <c r="AP36" s="427"/>
      <c r="AQ36" s="457">
        <f>入力シート!AQ34</f>
        <v>0</v>
      </c>
      <c r="AR36" s="458"/>
      <c r="AS36" s="424"/>
      <c r="AT36" s="426">
        <f>入力シート!AT34</f>
        <v>0</v>
      </c>
      <c r="AU36" s="425"/>
      <c r="AV36" s="426">
        <f>入力シート!AV34</f>
        <v>0</v>
      </c>
      <c r="AW36" s="427"/>
      <c r="AX36" s="304">
        <f>入力シート!AX34</f>
        <v>0</v>
      </c>
      <c r="AY36" s="303"/>
      <c r="AZ36" s="453">
        <f>入力シート!AZ34</f>
        <v>0</v>
      </c>
      <c r="BA36" s="427"/>
      <c r="BB36" s="454">
        <f>入力シート!BB34</f>
        <v>0</v>
      </c>
      <c r="BC36" s="425"/>
      <c r="BD36" s="425">
        <f>入力シート!BD34</f>
        <v>0</v>
      </c>
      <c r="BE36" s="456"/>
      <c r="BF36" s="352">
        <f>+入力シート!BF34</f>
        <v>0</v>
      </c>
      <c r="BG36" s="330"/>
      <c r="BH36" s="330"/>
      <c r="BI36" s="353"/>
      <c r="BJ36" s="333">
        <f>+入力シート!BJ34</f>
        <v>0</v>
      </c>
      <c r="BK36" s="354"/>
      <c r="BL36" s="354">
        <f>+入力シート!BL34</f>
        <v>0</v>
      </c>
      <c r="BM36" s="335"/>
      <c r="BN36" s="38"/>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row>
    <row r="37" spans="1:95" x14ac:dyDescent="0.2">
      <c r="A37" s="422">
        <v>10</v>
      </c>
      <c r="B37" s="423"/>
      <c r="C37" s="424">
        <f>入力シート!C35</f>
        <v>0</v>
      </c>
      <c r="D37" s="425"/>
      <c r="E37" s="425"/>
      <c r="F37" s="425"/>
      <c r="G37" s="426">
        <f>入力シート!G35</f>
        <v>0</v>
      </c>
      <c r="H37" s="425"/>
      <c r="I37" s="425"/>
      <c r="J37" s="425"/>
      <c r="K37" s="426">
        <f>入力シート!K35</f>
        <v>0</v>
      </c>
      <c r="L37" s="425"/>
      <c r="M37" s="425"/>
      <c r="N37" s="425"/>
      <c r="O37" s="427"/>
      <c r="P37" s="444">
        <f>入力シート!P35</f>
        <v>0</v>
      </c>
      <c r="Q37" s="434"/>
      <c r="R37" s="434"/>
      <c r="S37" s="434"/>
      <c r="T37" s="434"/>
      <c r="U37" s="434"/>
      <c r="V37" s="423"/>
      <c r="W37" s="445">
        <f>入力シート!W35</f>
        <v>0</v>
      </c>
      <c r="X37" s="445"/>
      <c r="Y37" s="445"/>
      <c r="Z37" s="445"/>
      <c r="AA37" s="445"/>
      <c r="AB37" s="445"/>
      <c r="AC37" s="445"/>
      <c r="AD37" s="445"/>
      <c r="AE37" s="446"/>
      <c r="AF37" s="433">
        <f>入力シート!AF35</f>
        <v>0</v>
      </c>
      <c r="AG37" s="434"/>
      <c r="AH37" s="434"/>
      <c r="AI37" s="434"/>
      <c r="AJ37" s="434"/>
      <c r="AK37" s="434"/>
      <c r="AL37" s="434"/>
      <c r="AM37" s="434"/>
      <c r="AN37" s="435"/>
      <c r="AO37" s="455">
        <f>入力シート!AO35</f>
        <v>0</v>
      </c>
      <c r="AP37" s="427"/>
      <c r="AQ37" s="457">
        <f>入力シート!AQ35</f>
        <v>0</v>
      </c>
      <c r="AR37" s="458"/>
      <c r="AS37" s="424"/>
      <c r="AT37" s="426">
        <f>入力シート!AT35</f>
        <v>0</v>
      </c>
      <c r="AU37" s="425"/>
      <c r="AV37" s="426">
        <f>入力シート!AV35</f>
        <v>0</v>
      </c>
      <c r="AW37" s="427"/>
      <c r="AX37" s="304">
        <f>入力シート!AX35</f>
        <v>0</v>
      </c>
      <c r="AY37" s="303"/>
      <c r="AZ37" s="453">
        <f>入力シート!AZ35</f>
        <v>0</v>
      </c>
      <c r="BA37" s="427"/>
      <c r="BB37" s="454">
        <f>入力シート!BB35</f>
        <v>0</v>
      </c>
      <c r="BC37" s="425"/>
      <c r="BD37" s="425">
        <f>入力シート!BD35</f>
        <v>0</v>
      </c>
      <c r="BE37" s="456"/>
      <c r="BF37" s="352">
        <f>+入力シート!BF35</f>
        <v>0</v>
      </c>
      <c r="BG37" s="330"/>
      <c r="BH37" s="330"/>
      <c r="BI37" s="353"/>
      <c r="BJ37" s="333">
        <f>+入力シート!BJ35</f>
        <v>0</v>
      </c>
      <c r="BK37" s="354"/>
      <c r="BL37" s="354">
        <f>+入力シート!BL35</f>
        <v>0</v>
      </c>
      <c r="BM37" s="335"/>
      <c r="BN37" s="38"/>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row>
    <row r="38" spans="1:95" x14ac:dyDescent="0.2">
      <c r="A38" s="422">
        <v>11</v>
      </c>
      <c r="B38" s="423"/>
      <c r="C38" s="424">
        <f>入力シート!C36</f>
        <v>0</v>
      </c>
      <c r="D38" s="425"/>
      <c r="E38" s="425"/>
      <c r="F38" s="425"/>
      <c r="G38" s="426">
        <f>入力シート!G36</f>
        <v>0</v>
      </c>
      <c r="H38" s="425"/>
      <c r="I38" s="425"/>
      <c r="J38" s="425"/>
      <c r="K38" s="426">
        <f>入力シート!K36</f>
        <v>0</v>
      </c>
      <c r="L38" s="425"/>
      <c r="M38" s="425"/>
      <c r="N38" s="425"/>
      <c r="O38" s="427"/>
      <c r="P38" s="444">
        <f>入力シート!P36</f>
        <v>0</v>
      </c>
      <c r="Q38" s="434"/>
      <c r="R38" s="434"/>
      <c r="S38" s="434"/>
      <c r="T38" s="434"/>
      <c r="U38" s="434"/>
      <c r="V38" s="423"/>
      <c r="W38" s="445">
        <f>入力シート!W36</f>
        <v>0</v>
      </c>
      <c r="X38" s="445"/>
      <c r="Y38" s="445"/>
      <c r="Z38" s="445"/>
      <c r="AA38" s="445"/>
      <c r="AB38" s="445"/>
      <c r="AC38" s="445"/>
      <c r="AD38" s="445"/>
      <c r="AE38" s="446"/>
      <c r="AF38" s="433">
        <f>入力シート!AF36</f>
        <v>0</v>
      </c>
      <c r="AG38" s="434"/>
      <c r="AH38" s="434"/>
      <c r="AI38" s="434"/>
      <c r="AJ38" s="434"/>
      <c r="AK38" s="434"/>
      <c r="AL38" s="434"/>
      <c r="AM38" s="434"/>
      <c r="AN38" s="435"/>
      <c r="AO38" s="455">
        <f>入力シート!AO36</f>
        <v>0</v>
      </c>
      <c r="AP38" s="427"/>
      <c r="AQ38" s="457">
        <f>入力シート!AQ36</f>
        <v>0</v>
      </c>
      <c r="AR38" s="458"/>
      <c r="AS38" s="424"/>
      <c r="AT38" s="426">
        <f>入力シート!AT36</f>
        <v>0</v>
      </c>
      <c r="AU38" s="425"/>
      <c r="AV38" s="426">
        <f>入力シート!AV36</f>
        <v>0</v>
      </c>
      <c r="AW38" s="427"/>
      <c r="AX38" s="304">
        <f>入力シート!AX36</f>
        <v>0</v>
      </c>
      <c r="AY38" s="303"/>
      <c r="AZ38" s="453">
        <f>入力シート!AZ36</f>
        <v>0</v>
      </c>
      <c r="BA38" s="427"/>
      <c r="BB38" s="454">
        <f>入力シート!BB36</f>
        <v>0</v>
      </c>
      <c r="BC38" s="425"/>
      <c r="BD38" s="425">
        <f>入力シート!BD36</f>
        <v>0</v>
      </c>
      <c r="BE38" s="456"/>
      <c r="BF38" s="352">
        <f>+入力シート!BF36</f>
        <v>0</v>
      </c>
      <c r="BG38" s="330"/>
      <c r="BH38" s="330"/>
      <c r="BI38" s="353"/>
      <c r="BJ38" s="333">
        <f>+入力シート!BJ36</f>
        <v>0</v>
      </c>
      <c r="BK38" s="354"/>
      <c r="BL38" s="354">
        <f>+入力シート!BL36</f>
        <v>0</v>
      </c>
      <c r="BM38" s="335"/>
      <c r="BN38" s="38"/>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row>
    <row r="39" spans="1:95" x14ac:dyDescent="0.2">
      <c r="A39" s="422">
        <v>12</v>
      </c>
      <c r="B39" s="423"/>
      <c r="C39" s="424">
        <f>入力シート!C37</f>
        <v>0</v>
      </c>
      <c r="D39" s="425"/>
      <c r="E39" s="425"/>
      <c r="F39" s="425"/>
      <c r="G39" s="426">
        <f>入力シート!G37</f>
        <v>0</v>
      </c>
      <c r="H39" s="425"/>
      <c r="I39" s="425"/>
      <c r="J39" s="425"/>
      <c r="K39" s="426">
        <f>入力シート!K37</f>
        <v>0</v>
      </c>
      <c r="L39" s="425"/>
      <c r="M39" s="425"/>
      <c r="N39" s="425"/>
      <c r="O39" s="427"/>
      <c r="P39" s="444">
        <f>入力シート!P37</f>
        <v>0</v>
      </c>
      <c r="Q39" s="434"/>
      <c r="R39" s="434"/>
      <c r="S39" s="434"/>
      <c r="T39" s="434"/>
      <c r="U39" s="434"/>
      <c r="V39" s="423"/>
      <c r="W39" s="445">
        <f>入力シート!W37</f>
        <v>0</v>
      </c>
      <c r="X39" s="445"/>
      <c r="Y39" s="445"/>
      <c r="Z39" s="445"/>
      <c r="AA39" s="445"/>
      <c r="AB39" s="445"/>
      <c r="AC39" s="445"/>
      <c r="AD39" s="445"/>
      <c r="AE39" s="446"/>
      <c r="AF39" s="433">
        <f>入力シート!AF37</f>
        <v>0</v>
      </c>
      <c r="AG39" s="434"/>
      <c r="AH39" s="434"/>
      <c r="AI39" s="434"/>
      <c r="AJ39" s="434"/>
      <c r="AK39" s="434"/>
      <c r="AL39" s="434"/>
      <c r="AM39" s="434"/>
      <c r="AN39" s="435"/>
      <c r="AO39" s="455">
        <f>入力シート!AO37</f>
        <v>0</v>
      </c>
      <c r="AP39" s="427"/>
      <c r="AQ39" s="457">
        <f>入力シート!AQ37</f>
        <v>0</v>
      </c>
      <c r="AR39" s="458"/>
      <c r="AS39" s="424"/>
      <c r="AT39" s="426">
        <f>入力シート!AT37</f>
        <v>0</v>
      </c>
      <c r="AU39" s="425"/>
      <c r="AV39" s="426">
        <f>入力シート!AV37</f>
        <v>0</v>
      </c>
      <c r="AW39" s="427"/>
      <c r="AX39" s="304">
        <f>入力シート!AX37</f>
        <v>0</v>
      </c>
      <c r="AY39" s="303"/>
      <c r="AZ39" s="453">
        <f>入力シート!AZ37</f>
        <v>0</v>
      </c>
      <c r="BA39" s="427"/>
      <c r="BB39" s="454">
        <f>入力シート!BB37</f>
        <v>0</v>
      </c>
      <c r="BC39" s="425"/>
      <c r="BD39" s="425">
        <f>入力シート!BD37</f>
        <v>0</v>
      </c>
      <c r="BE39" s="456"/>
      <c r="BF39" s="352">
        <f>+入力シート!BF37</f>
        <v>0</v>
      </c>
      <c r="BG39" s="330"/>
      <c r="BH39" s="330"/>
      <c r="BI39" s="353"/>
      <c r="BJ39" s="333">
        <f>+入力シート!BJ37</f>
        <v>0</v>
      </c>
      <c r="BK39" s="354"/>
      <c r="BL39" s="354">
        <f>+入力シート!BL37</f>
        <v>0</v>
      </c>
      <c r="BM39" s="335"/>
      <c r="BN39" s="38"/>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row>
    <row r="40" spans="1:95" x14ac:dyDescent="0.2">
      <c r="A40" s="422">
        <v>13</v>
      </c>
      <c r="B40" s="423"/>
      <c r="C40" s="424">
        <f>入力シート!C38</f>
        <v>0</v>
      </c>
      <c r="D40" s="425"/>
      <c r="E40" s="425"/>
      <c r="F40" s="425"/>
      <c r="G40" s="426">
        <f>入力シート!G38</f>
        <v>0</v>
      </c>
      <c r="H40" s="425"/>
      <c r="I40" s="425"/>
      <c r="J40" s="425"/>
      <c r="K40" s="426">
        <f>入力シート!K38</f>
        <v>0</v>
      </c>
      <c r="L40" s="425"/>
      <c r="M40" s="425"/>
      <c r="N40" s="425"/>
      <c r="O40" s="427"/>
      <c r="P40" s="444">
        <f>入力シート!P38</f>
        <v>0</v>
      </c>
      <c r="Q40" s="434"/>
      <c r="R40" s="434"/>
      <c r="S40" s="434"/>
      <c r="T40" s="434"/>
      <c r="U40" s="434"/>
      <c r="V40" s="423"/>
      <c r="W40" s="445">
        <f>入力シート!W38</f>
        <v>0</v>
      </c>
      <c r="X40" s="445"/>
      <c r="Y40" s="445"/>
      <c r="Z40" s="445"/>
      <c r="AA40" s="445"/>
      <c r="AB40" s="445"/>
      <c r="AC40" s="445"/>
      <c r="AD40" s="445"/>
      <c r="AE40" s="446"/>
      <c r="AF40" s="433">
        <f>入力シート!AF38</f>
        <v>0</v>
      </c>
      <c r="AG40" s="434"/>
      <c r="AH40" s="434"/>
      <c r="AI40" s="434"/>
      <c r="AJ40" s="434"/>
      <c r="AK40" s="434"/>
      <c r="AL40" s="434"/>
      <c r="AM40" s="434"/>
      <c r="AN40" s="435"/>
      <c r="AO40" s="455">
        <f>入力シート!AO38</f>
        <v>0</v>
      </c>
      <c r="AP40" s="427"/>
      <c r="AQ40" s="457">
        <f>入力シート!AQ38</f>
        <v>0</v>
      </c>
      <c r="AR40" s="458"/>
      <c r="AS40" s="424"/>
      <c r="AT40" s="426">
        <f>入力シート!AT38</f>
        <v>0</v>
      </c>
      <c r="AU40" s="425"/>
      <c r="AV40" s="426">
        <f>入力シート!AV38</f>
        <v>0</v>
      </c>
      <c r="AW40" s="427"/>
      <c r="AX40" s="304">
        <f>入力シート!AX38</f>
        <v>0</v>
      </c>
      <c r="AY40" s="303"/>
      <c r="AZ40" s="453">
        <f>入力シート!AZ38</f>
        <v>0</v>
      </c>
      <c r="BA40" s="427"/>
      <c r="BB40" s="454">
        <f>入力シート!BB38</f>
        <v>0</v>
      </c>
      <c r="BC40" s="425"/>
      <c r="BD40" s="425">
        <f>入力シート!BD38</f>
        <v>0</v>
      </c>
      <c r="BE40" s="456"/>
      <c r="BF40" s="352">
        <f>+入力シート!BF38</f>
        <v>0</v>
      </c>
      <c r="BG40" s="330"/>
      <c r="BH40" s="330"/>
      <c r="BI40" s="353"/>
      <c r="BJ40" s="333">
        <f>+入力シート!BJ38</f>
        <v>0</v>
      </c>
      <c r="BK40" s="354"/>
      <c r="BL40" s="354">
        <f>+入力シート!BL38</f>
        <v>0</v>
      </c>
      <c r="BM40" s="335"/>
      <c r="BN40" s="38"/>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row>
    <row r="41" spans="1:95" x14ac:dyDescent="0.2">
      <c r="A41" s="422">
        <v>14</v>
      </c>
      <c r="B41" s="423"/>
      <c r="C41" s="424">
        <f>入力シート!C39</f>
        <v>0</v>
      </c>
      <c r="D41" s="425"/>
      <c r="E41" s="425"/>
      <c r="F41" s="425"/>
      <c r="G41" s="426">
        <f>入力シート!G39</f>
        <v>0</v>
      </c>
      <c r="H41" s="425"/>
      <c r="I41" s="425"/>
      <c r="J41" s="425"/>
      <c r="K41" s="426">
        <f>入力シート!K39</f>
        <v>0</v>
      </c>
      <c r="L41" s="425"/>
      <c r="M41" s="425"/>
      <c r="N41" s="425"/>
      <c r="O41" s="427"/>
      <c r="P41" s="444">
        <f>入力シート!P39</f>
        <v>0</v>
      </c>
      <c r="Q41" s="434"/>
      <c r="R41" s="434"/>
      <c r="S41" s="434"/>
      <c r="T41" s="434"/>
      <c r="U41" s="434"/>
      <c r="V41" s="423"/>
      <c r="W41" s="445">
        <f>入力シート!W39</f>
        <v>0</v>
      </c>
      <c r="X41" s="445"/>
      <c r="Y41" s="445"/>
      <c r="Z41" s="445"/>
      <c r="AA41" s="445"/>
      <c r="AB41" s="445"/>
      <c r="AC41" s="445"/>
      <c r="AD41" s="445"/>
      <c r="AE41" s="446"/>
      <c r="AF41" s="433">
        <f>入力シート!AF39</f>
        <v>0</v>
      </c>
      <c r="AG41" s="434"/>
      <c r="AH41" s="434"/>
      <c r="AI41" s="434"/>
      <c r="AJ41" s="434"/>
      <c r="AK41" s="434"/>
      <c r="AL41" s="434"/>
      <c r="AM41" s="434"/>
      <c r="AN41" s="435"/>
      <c r="AO41" s="455">
        <f>入力シート!AO39</f>
        <v>0</v>
      </c>
      <c r="AP41" s="427"/>
      <c r="AQ41" s="457">
        <f>入力シート!AQ39</f>
        <v>0</v>
      </c>
      <c r="AR41" s="458"/>
      <c r="AS41" s="424"/>
      <c r="AT41" s="426">
        <f>入力シート!AT39</f>
        <v>0</v>
      </c>
      <c r="AU41" s="425"/>
      <c r="AV41" s="426">
        <f>入力シート!AV39</f>
        <v>0</v>
      </c>
      <c r="AW41" s="427"/>
      <c r="AX41" s="304">
        <f>入力シート!AX39</f>
        <v>0</v>
      </c>
      <c r="AY41" s="303"/>
      <c r="AZ41" s="453">
        <f>入力シート!AZ39</f>
        <v>0</v>
      </c>
      <c r="BA41" s="427"/>
      <c r="BB41" s="454">
        <f>入力シート!BB39</f>
        <v>0</v>
      </c>
      <c r="BC41" s="425"/>
      <c r="BD41" s="425">
        <f>入力シート!BD39</f>
        <v>0</v>
      </c>
      <c r="BE41" s="456"/>
      <c r="BF41" s="352">
        <f>+入力シート!BF39</f>
        <v>0</v>
      </c>
      <c r="BG41" s="330"/>
      <c r="BH41" s="330"/>
      <c r="BI41" s="353"/>
      <c r="BJ41" s="333">
        <f>+入力シート!BJ39</f>
        <v>0</v>
      </c>
      <c r="BK41" s="354"/>
      <c r="BL41" s="354">
        <f>+入力シート!BL39</f>
        <v>0</v>
      </c>
      <c r="BM41" s="335"/>
      <c r="BN41" s="38"/>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row>
    <row r="42" spans="1:95" x14ac:dyDescent="0.2">
      <c r="A42" s="422">
        <v>15</v>
      </c>
      <c r="B42" s="423"/>
      <c r="C42" s="424">
        <f>入力シート!C40</f>
        <v>0</v>
      </c>
      <c r="D42" s="425"/>
      <c r="E42" s="425"/>
      <c r="F42" s="425"/>
      <c r="G42" s="426">
        <f>入力シート!G40</f>
        <v>0</v>
      </c>
      <c r="H42" s="425"/>
      <c r="I42" s="425"/>
      <c r="J42" s="425"/>
      <c r="K42" s="426">
        <f>入力シート!K40</f>
        <v>0</v>
      </c>
      <c r="L42" s="425"/>
      <c r="M42" s="425"/>
      <c r="N42" s="425"/>
      <c r="O42" s="427"/>
      <c r="P42" s="444">
        <f>入力シート!P40</f>
        <v>0</v>
      </c>
      <c r="Q42" s="434"/>
      <c r="R42" s="434"/>
      <c r="S42" s="434"/>
      <c r="T42" s="434"/>
      <c r="U42" s="434"/>
      <c r="V42" s="423"/>
      <c r="W42" s="445">
        <f>入力シート!W40</f>
        <v>0</v>
      </c>
      <c r="X42" s="445"/>
      <c r="Y42" s="445"/>
      <c r="Z42" s="445"/>
      <c r="AA42" s="445"/>
      <c r="AB42" s="445"/>
      <c r="AC42" s="445"/>
      <c r="AD42" s="445"/>
      <c r="AE42" s="446"/>
      <c r="AF42" s="433">
        <f>入力シート!AF40</f>
        <v>0</v>
      </c>
      <c r="AG42" s="434"/>
      <c r="AH42" s="434"/>
      <c r="AI42" s="434"/>
      <c r="AJ42" s="434"/>
      <c r="AK42" s="434"/>
      <c r="AL42" s="434"/>
      <c r="AM42" s="434"/>
      <c r="AN42" s="435"/>
      <c r="AO42" s="455">
        <f>入力シート!AO40</f>
        <v>0</v>
      </c>
      <c r="AP42" s="427"/>
      <c r="AQ42" s="457">
        <f>入力シート!AQ40</f>
        <v>0</v>
      </c>
      <c r="AR42" s="458"/>
      <c r="AS42" s="424"/>
      <c r="AT42" s="426">
        <f>入力シート!AT40</f>
        <v>0</v>
      </c>
      <c r="AU42" s="425"/>
      <c r="AV42" s="426">
        <f>入力シート!AV40</f>
        <v>0</v>
      </c>
      <c r="AW42" s="427"/>
      <c r="AX42" s="304">
        <f>入力シート!AX40</f>
        <v>0</v>
      </c>
      <c r="AY42" s="303"/>
      <c r="AZ42" s="453">
        <f>入力シート!AZ40</f>
        <v>0</v>
      </c>
      <c r="BA42" s="427"/>
      <c r="BB42" s="454">
        <f>入力シート!BB40</f>
        <v>0</v>
      </c>
      <c r="BC42" s="425"/>
      <c r="BD42" s="425">
        <f>入力シート!BD40</f>
        <v>0</v>
      </c>
      <c r="BE42" s="456"/>
      <c r="BF42" s="352">
        <f>+入力シート!BF40</f>
        <v>0</v>
      </c>
      <c r="BG42" s="330"/>
      <c r="BH42" s="330"/>
      <c r="BI42" s="353"/>
      <c r="BJ42" s="333">
        <f>+入力シート!BJ40</f>
        <v>0</v>
      </c>
      <c r="BK42" s="354"/>
      <c r="BL42" s="354">
        <f>+入力シート!BL40</f>
        <v>0</v>
      </c>
      <c r="BM42" s="335"/>
      <c r="BN42" s="38"/>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row>
    <row r="43" spans="1:95" x14ac:dyDescent="0.2">
      <c r="A43" s="422">
        <v>16</v>
      </c>
      <c r="B43" s="423"/>
      <c r="C43" s="424">
        <f>入力シート!C41</f>
        <v>0</v>
      </c>
      <c r="D43" s="425"/>
      <c r="E43" s="425"/>
      <c r="F43" s="425"/>
      <c r="G43" s="426">
        <f>入力シート!G41</f>
        <v>0</v>
      </c>
      <c r="H43" s="425"/>
      <c r="I43" s="425"/>
      <c r="J43" s="425"/>
      <c r="K43" s="426">
        <f>入力シート!K41</f>
        <v>0</v>
      </c>
      <c r="L43" s="425"/>
      <c r="M43" s="425"/>
      <c r="N43" s="425"/>
      <c r="O43" s="427"/>
      <c r="P43" s="444">
        <f>入力シート!P41</f>
        <v>0</v>
      </c>
      <c r="Q43" s="434"/>
      <c r="R43" s="434"/>
      <c r="S43" s="434"/>
      <c r="T43" s="434"/>
      <c r="U43" s="434"/>
      <c r="V43" s="423"/>
      <c r="W43" s="445">
        <f>入力シート!W41</f>
        <v>0</v>
      </c>
      <c r="X43" s="445"/>
      <c r="Y43" s="445"/>
      <c r="Z43" s="445"/>
      <c r="AA43" s="445"/>
      <c r="AB43" s="445"/>
      <c r="AC43" s="445"/>
      <c r="AD43" s="445"/>
      <c r="AE43" s="446"/>
      <c r="AF43" s="433">
        <f>入力シート!AF41</f>
        <v>0</v>
      </c>
      <c r="AG43" s="434"/>
      <c r="AH43" s="434"/>
      <c r="AI43" s="434"/>
      <c r="AJ43" s="434"/>
      <c r="AK43" s="434"/>
      <c r="AL43" s="434"/>
      <c r="AM43" s="434"/>
      <c r="AN43" s="435"/>
      <c r="AO43" s="455">
        <f>入力シート!AO41</f>
        <v>0</v>
      </c>
      <c r="AP43" s="427"/>
      <c r="AQ43" s="457">
        <f>入力シート!AQ41</f>
        <v>0</v>
      </c>
      <c r="AR43" s="458"/>
      <c r="AS43" s="424"/>
      <c r="AT43" s="426">
        <f>入力シート!AT41</f>
        <v>0</v>
      </c>
      <c r="AU43" s="425"/>
      <c r="AV43" s="426">
        <f>入力シート!AV41</f>
        <v>0</v>
      </c>
      <c r="AW43" s="427"/>
      <c r="AX43" s="304">
        <f>入力シート!AX41</f>
        <v>0</v>
      </c>
      <c r="AY43" s="303"/>
      <c r="AZ43" s="453">
        <f>入力シート!AZ41</f>
        <v>0</v>
      </c>
      <c r="BA43" s="427"/>
      <c r="BB43" s="454">
        <f>入力シート!BB41</f>
        <v>0</v>
      </c>
      <c r="BC43" s="425"/>
      <c r="BD43" s="425">
        <f>入力シート!BD41</f>
        <v>0</v>
      </c>
      <c r="BE43" s="456"/>
      <c r="BF43" s="352">
        <f>+入力シート!BF41</f>
        <v>0</v>
      </c>
      <c r="BG43" s="330"/>
      <c r="BH43" s="330"/>
      <c r="BI43" s="353"/>
      <c r="BJ43" s="333">
        <f>+入力シート!BJ41</f>
        <v>0</v>
      </c>
      <c r="BK43" s="354"/>
      <c r="BL43" s="354">
        <f>+入力シート!BL41</f>
        <v>0</v>
      </c>
      <c r="BM43" s="335"/>
      <c r="BN43" s="38"/>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row>
    <row r="44" spans="1:95" x14ac:dyDescent="0.2">
      <c r="A44" s="422">
        <v>17</v>
      </c>
      <c r="B44" s="423"/>
      <c r="C44" s="424">
        <f>入力シート!C42</f>
        <v>0</v>
      </c>
      <c r="D44" s="425"/>
      <c r="E44" s="425"/>
      <c r="F44" s="425"/>
      <c r="G44" s="426">
        <f>入力シート!G42</f>
        <v>0</v>
      </c>
      <c r="H44" s="425"/>
      <c r="I44" s="425"/>
      <c r="J44" s="425"/>
      <c r="K44" s="426">
        <f>入力シート!K42</f>
        <v>0</v>
      </c>
      <c r="L44" s="425"/>
      <c r="M44" s="425"/>
      <c r="N44" s="425"/>
      <c r="O44" s="427"/>
      <c r="P44" s="444">
        <f>入力シート!P42</f>
        <v>0</v>
      </c>
      <c r="Q44" s="434"/>
      <c r="R44" s="434"/>
      <c r="S44" s="434"/>
      <c r="T44" s="434"/>
      <c r="U44" s="434"/>
      <c r="V44" s="423"/>
      <c r="W44" s="445">
        <f>入力シート!W42</f>
        <v>0</v>
      </c>
      <c r="X44" s="445"/>
      <c r="Y44" s="445"/>
      <c r="Z44" s="445"/>
      <c r="AA44" s="445"/>
      <c r="AB44" s="445"/>
      <c r="AC44" s="445"/>
      <c r="AD44" s="445"/>
      <c r="AE44" s="446"/>
      <c r="AF44" s="433">
        <f>入力シート!AF42</f>
        <v>0</v>
      </c>
      <c r="AG44" s="434"/>
      <c r="AH44" s="434"/>
      <c r="AI44" s="434"/>
      <c r="AJ44" s="434"/>
      <c r="AK44" s="434"/>
      <c r="AL44" s="434"/>
      <c r="AM44" s="434"/>
      <c r="AN44" s="435"/>
      <c r="AO44" s="455">
        <f>入力シート!AO42</f>
        <v>0</v>
      </c>
      <c r="AP44" s="427"/>
      <c r="AQ44" s="457">
        <f>入力シート!AQ42</f>
        <v>0</v>
      </c>
      <c r="AR44" s="458"/>
      <c r="AS44" s="424"/>
      <c r="AT44" s="426">
        <f>入力シート!AT42</f>
        <v>0</v>
      </c>
      <c r="AU44" s="425"/>
      <c r="AV44" s="426">
        <f>入力シート!AV42</f>
        <v>0</v>
      </c>
      <c r="AW44" s="427"/>
      <c r="AX44" s="304">
        <f>入力シート!AX42</f>
        <v>0</v>
      </c>
      <c r="AY44" s="303"/>
      <c r="AZ44" s="453">
        <f>入力シート!AZ42</f>
        <v>0</v>
      </c>
      <c r="BA44" s="427"/>
      <c r="BB44" s="454">
        <f>入力シート!BB42</f>
        <v>0</v>
      </c>
      <c r="BC44" s="425"/>
      <c r="BD44" s="425">
        <f>入力シート!BD42</f>
        <v>0</v>
      </c>
      <c r="BE44" s="456"/>
      <c r="BF44" s="352">
        <f>+入力シート!BF42</f>
        <v>0</v>
      </c>
      <c r="BG44" s="330"/>
      <c r="BH44" s="330"/>
      <c r="BI44" s="353"/>
      <c r="BJ44" s="333">
        <f>+入力シート!BJ42</f>
        <v>0</v>
      </c>
      <c r="BK44" s="354"/>
      <c r="BL44" s="354">
        <f>+入力シート!BL42</f>
        <v>0</v>
      </c>
      <c r="BM44" s="335"/>
      <c r="BN44" s="38"/>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row>
    <row r="45" spans="1:95" x14ac:dyDescent="0.2">
      <c r="A45" s="422">
        <v>18</v>
      </c>
      <c r="B45" s="423"/>
      <c r="C45" s="424">
        <f>入力シート!C43</f>
        <v>0</v>
      </c>
      <c r="D45" s="425"/>
      <c r="E45" s="425"/>
      <c r="F45" s="425"/>
      <c r="G45" s="426">
        <f>入力シート!G43</f>
        <v>0</v>
      </c>
      <c r="H45" s="425"/>
      <c r="I45" s="425"/>
      <c r="J45" s="425"/>
      <c r="K45" s="426">
        <f>入力シート!K43</f>
        <v>0</v>
      </c>
      <c r="L45" s="425"/>
      <c r="M45" s="425"/>
      <c r="N45" s="425"/>
      <c r="O45" s="427"/>
      <c r="P45" s="444">
        <f>入力シート!P43</f>
        <v>0</v>
      </c>
      <c r="Q45" s="434"/>
      <c r="R45" s="434"/>
      <c r="S45" s="434"/>
      <c r="T45" s="434"/>
      <c r="U45" s="434"/>
      <c r="V45" s="423"/>
      <c r="W45" s="445">
        <f>入力シート!W43</f>
        <v>0</v>
      </c>
      <c r="X45" s="445"/>
      <c r="Y45" s="445"/>
      <c r="Z45" s="445"/>
      <c r="AA45" s="445"/>
      <c r="AB45" s="445"/>
      <c r="AC45" s="445"/>
      <c r="AD45" s="445"/>
      <c r="AE45" s="446"/>
      <c r="AF45" s="433">
        <f>入力シート!AF43</f>
        <v>0</v>
      </c>
      <c r="AG45" s="434"/>
      <c r="AH45" s="434"/>
      <c r="AI45" s="434"/>
      <c r="AJ45" s="434"/>
      <c r="AK45" s="434"/>
      <c r="AL45" s="434"/>
      <c r="AM45" s="434"/>
      <c r="AN45" s="435"/>
      <c r="AO45" s="455">
        <f>入力シート!AO43</f>
        <v>0</v>
      </c>
      <c r="AP45" s="427"/>
      <c r="AQ45" s="457">
        <f>入力シート!AQ43</f>
        <v>0</v>
      </c>
      <c r="AR45" s="458"/>
      <c r="AS45" s="424"/>
      <c r="AT45" s="426">
        <f>入力シート!AT43</f>
        <v>0</v>
      </c>
      <c r="AU45" s="425"/>
      <c r="AV45" s="426">
        <f>入力シート!AV43</f>
        <v>0</v>
      </c>
      <c r="AW45" s="427"/>
      <c r="AX45" s="304">
        <f>入力シート!AX43</f>
        <v>0</v>
      </c>
      <c r="AY45" s="303"/>
      <c r="AZ45" s="453">
        <f>入力シート!AZ43</f>
        <v>0</v>
      </c>
      <c r="BA45" s="427"/>
      <c r="BB45" s="454">
        <f>入力シート!BB43</f>
        <v>0</v>
      </c>
      <c r="BC45" s="425"/>
      <c r="BD45" s="425">
        <f>入力シート!BD43</f>
        <v>0</v>
      </c>
      <c r="BE45" s="456"/>
      <c r="BF45" s="352">
        <f>+入力シート!BF43</f>
        <v>0</v>
      </c>
      <c r="BG45" s="330"/>
      <c r="BH45" s="330"/>
      <c r="BI45" s="353"/>
      <c r="BJ45" s="333">
        <f>+入力シート!BJ43</f>
        <v>0</v>
      </c>
      <c r="BK45" s="354"/>
      <c r="BL45" s="354">
        <f>+入力シート!BL43</f>
        <v>0</v>
      </c>
      <c r="BM45" s="335"/>
      <c r="BN45" s="38"/>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row>
    <row r="46" spans="1:95" x14ac:dyDescent="0.2">
      <c r="A46" s="422">
        <v>19</v>
      </c>
      <c r="B46" s="423"/>
      <c r="C46" s="424">
        <f>入力シート!C44</f>
        <v>0</v>
      </c>
      <c r="D46" s="425"/>
      <c r="E46" s="425"/>
      <c r="F46" s="425"/>
      <c r="G46" s="426">
        <f>入力シート!G44</f>
        <v>0</v>
      </c>
      <c r="H46" s="425"/>
      <c r="I46" s="425"/>
      <c r="J46" s="425"/>
      <c r="K46" s="426">
        <f>入力シート!K44</f>
        <v>0</v>
      </c>
      <c r="L46" s="425"/>
      <c r="M46" s="425"/>
      <c r="N46" s="425"/>
      <c r="O46" s="427"/>
      <c r="P46" s="444">
        <f>入力シート!P44</f>
        <v>0</v>
      </c>
      <c r="Q46" s="434"/>
      <c r="R46" s="434"/>
      <c r="S46" s="434"/>
      <c r="T46" s="434"/>
      <c r="U46" s="434"/>
      <c r="V46" s="423"/>
      <c r="W46" s="445">
        <f>入力シート!W44</f>
        <v>0</v>
      </c>
      <c r="X46" s="445"/>
      <c r="Y46" s="445"/>
      <c r="Z46" s="445"/>
      <c r="AA46" s="445"/>
      <c r="AB46" s="445"/>
      <c r="AC46" s="445"/>
      <c r="AD46" s="445"/>
      <c r="AE46" s="446"/>
      <c r="AF46" s="433">
        <f>入力シート!AF44</f>
        <v>0</v>
      </c>
      <c r="AG46" s="434"/>
      <c r="AH46" s="434"/>
      <c r="AI46" s="434"/>
      <c r="AJ46" s="434"/>
      <c r="AK46" s="434"/>
      <c r="AL46" s="434"/>
      <c r="AM46" s="434"/>
      <c r="AN46" s="435"/>
      <c r="AO46" s="455">
        <f>入力シート!AO44</f>
        <v>0</v>
      </c>
      <c r="AP46" s="427"/>
      <c r="AQ46" s="457">
        <f>入力シート!AQ44</f>
        <v>0</v>
      </c>
      <c r="AR46" s="458"/>
      <c r="AS46" s="424"/>
      <c r="AT46" s="426">
        <f>入力シート!AT44</f>
        <v>0</v>
      </c>
      <c r="AU46" s="425"/>
      <c r="AV46" s="426">
        <f>入力シート!AV44</f>
        <v>0</v>
      </c>
      <c r="AW46" s="427"/>
      <c r="AX46" s="304">
        <f>入力シート!AX44</f>
        <v>0</v>
      </c>
      <c r="AY46" s="303"/>
      <c r="AZ46" s="453">
        <f>入力シート!AZ44</f>
        <v>0</v>
      </c>
      <c r="BA46" s="427"/>
      <c r="BB46" s="454">
        <f>入力シート!BB44</f>
        <v>0</v>
      </c>
      <c r="BC46" s="425"/>
      <c r="BD46" s="425">
        <f>入力シート!BD44</f>
        <v>0</v>
      </c>
      <c r="BE46" s="456"/>
      <c r="BF46" s="352">
        <f>+入力シート!BF44</f>
        <v>0</v>
      </c>
      <c r="BG46" s="330"/>
      <c r="BH46" s="330"/>
      <c r="BI46" s="353"/>
      <c r="BJ46" s="333">
        <f>+入力シート!BJ44</f>
        <v>0</v>
      </c>
      <c r="BK46" s="354"/>
      <c r="BL46" s="354">
        <f>+入力シート!BL44</f>
        <v>0</v>
      </c>
      <c r="BM46" s="335"/>
      <c r="BN46" s="38"/>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row>
    <row r="47" spans="1:95" x14ac:dyDescent="0.2">
      <c r="A47" s="422">
        <v>20</v>
      </c>
      <c r="B47" s="423"/>
      <c r="C47" s="424">
        <f>入力シート!C45</f>
        <v>0</v>
      </c>
      <c r="D47" s="425"/>
      <c r="E47" s="425"/>
      <c r="F47" s="425"/>
      <c r="G47" s="426">
        <f>入力シート!G45</f>
        <v>0</v>
      </c>
      <c r="H47" s="425"/>
      <c r="I47" s="425"/>
      <c r="J47" s="425"/>
      <c r="K47" s="426">
        <f>入力シート!K45</f>
        <v>0</v>
      </c>
      <c r="L47" s="425"/>
      <c r="M47" s="425"/>
      <c r="N47" s="425"/>
      <c r="O47" s="427"/>
      <c r="P47" s="444">
        <f>入力シート!P45</f>
        <v>0</v>
      </c>
      <c r="Q47" s="434"/>
      <c r="R47" s="434"/>
      <c r="S47" s="434"/>
      <c r="T47" s="434"/>
      <c r="U47" s="434"/>
      <c r="V47" s="423"/>
      <c r="W47" s="445">
        <f>入力シート!W45</f>
        <v>0</v>
      </c>
      <c r="X47" s="445"/>
      <c r="Y47" s="445"/>
      <c r="Z47" s="445"/>
      <c r="AA47" s="445"/>
      <c r="AB47" s="445"/>
      <c r="AC47" s="445"/>
      <c r="AD47" s="445"/>
      <c r="AE47" s="446"/>
      <c r="AF47" s="433">
        <f>入力シート!AF45</f>
        <v>0</v>
      </c>
      <c r="AG47" s="434"/>
      <c r="AH47" s="434"/>
      <c r="AI47" s="434"/>
      <c r="AJ47" s="434"/>
      <c r="AK47" s="434"/>
      <c r="AL47" s="434"/>
      <c r="AM47" s="434"/>
      <c r="AN47" s="435"/>
      <c r="AO47" s="455">
        <f>入力シート!AO45</f>
        <v>0</v>
      </c>
      <c r="AP47" s="427"/>
      <c r="AQ47" s="457">
        <f>入力シート!AQ45</f>
        <v>0</v>
      </c>
      <c r="AR47" s="458"/>
      <c r="AS47" s="424"/>
      <c r="AT47" s="426">
        <f>入力シート!AT45</f>
        <v>0</v>
      </c>
      <c r="AU47" s="425"/>
      <c r="AV47" s="426">
        <f>入力シート!AV45</f>
        <v>0</v>
      </c>
      <c r="AW47" s="427"/>
      <c r="AX47" s="304">
        <f>入力シート!AX45</f>
        <v>0</v>
      </c>
      <c r="AY47" s="303"/>
      <c r="AZ47" s="453">
        <f>入力シート!AZ45</f>
        <v>0</v>
      </c>
      <c r="BA47" s="427"/>
      <c r="BB47" s="454">
        <f>入力シート!BB45</f>
        <v>0</v>
      </c>
      <c r="BC47" s="425"/>
      <c r="BD47" s="425">
        <f>入力シート!BD45</f>
        <v>0</v>
      </c>
      <c r="BE47" s="456"/>
      <c r="BF47" s="352">
        <f>+入力シート!BF45</f>
        <v>0</v>
      </c>
      <c r="BG47" s="330"/>
      <c r="BH47" s="330"/>
      <c r="BI47" s="353"/>
      <c r="BJ47" s="333">
        <f>+入力シート!BJ45</f>
        <v>0</v>
      </c>
      <c r="BK47" s="354"/>
      <c r="BL47" s="354">
        <f>+入力シート!BL45</f>
        <v>0</v>
      </c>
      <c r="BM47" s="335"/>
      <c r="BN47" s="38"/>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row>
    <row r="48" spans="1:95" x14ac:dyDescent="0.2">
      <c r="A48" s="422">
        <v>21</v>
      </c>
      <c r="B48" s="423"/>
      <c r="C48" s="424">
        <f>入力シート!C46</f>
        <v>0</v>
      </c>
      <c r="D48" s="425"/>
      <c r="E48" s="425"/>
      <c r="F48" s="425"/>
      <c r="G48" s="426">
        <f>入力シート!G46</f>
        <v>0</v>
      </c>
      <c r="H48" s="425"/>
      <c r="I48" s="425"/>
      <c r="J48" s="425"/>
      <c r="K48" s="426">
        <f>入力シート!K46</f>
        <v>0</v>
      </c>
      <c r="L48" s="425"/>
      <c r="M48" s="425"/>
      <c r="N48" s="425"/>
      <c r="O48" s="427"/>
      <c r="P48" s="444">
        <f>入力シート!P46</f>
        <v>0</v>
      </c>
      <c r="Q48" s="434"/>
      <c r="R48" s="434"/>
      <c r="S48" s="434"/>
      <c r="T48" s="434"/>
      <c r="U48" s="434"/>
      <c r="V48" s="423"/>
      <c r="W48" s="445">
        <f>入力シート!W46</f>
        <v>0</v>
      </c>
      <c r="X48" s="445"/>
      <c r="Y48" s="445"/>
      <c r="Z48" s="445"/>
      <c r="AA48" s="445"/>
      <c r="AB48" s="445"/>
      <c r="AC48" s="445"/>
      <c r="AD48" s="445"/>
      <c r="AE48" s="446"/>
      <c r="AF48" s="433">
        <f>入力シート!AF46</f>
        <v>0</v>
      </c>
      <c r="AG48" s="434"/>
      <c r="AH48" s="434"/>
      <c r="AI48" s="434"/>
      <c r="AJ48" s="434"/>
      <c r="AK48" s="434"/>
      <c r="AL48" s="434"/>
      <c r="AM48" s="434"/>
      <c r="AN48" s="435"/>
      <c r="AO48" s="455">
        <f>入力シート!AO46</f>
        <v>0</v>
      </c>
      <c r="AP48" s="427"/>
      <c r="AQ48" s="457">
        <f>入力シート!AQ46</f>
        <v>0</v>
      </c>
      <c r="AR48" s="458"/>
      <c r="AS48" s="424"/>
      <c r="AT48" s="426">
        <f>入力シート!AT46</f>
        <v>0</v>
      </c>
      <c r="AU48" s="425"/>
      <c r="AV48" s="426">
        <f>入力シート!AV46</f>
        <v>0</v>
      </c>
      <c r="AW48" s="427"/>
      <c r="AX48" s="304">
        <f>入力シート!AX46</f>
        <v>0</v>
      </c>
      <c r="AY48" s="303"/>
      <c r="AZ48" s="453">
        <f>入力シート!AZ46</f>
        <v>0</v>
      </c>
      <c r="BA48" s="427"/>
      <c r="BB48" s="454">
        <f>入力シート!BB46</f>
        <v>0</v>
      </c>
      <c r="BC48" s="425"/>
      <c r="BD48" s="425">
        <f>入力シート!BD46</f>
        <v>0</v>
      </c>
      <c r="BE48" s="456"/>
      <c r="BF48" s="352">
        <f>+入力シート!BF46</f>
        <v>0</v>
      </c>
      <c r="BG48" s="330"/>
      <c r="BH48" s="330"/>
      <c r="BI48" s="353"/>
      <c r="BJ48" s="333">
        <f>+入力シート!BJ46</f>
        <v>0</v>
      </c>
      <c r="BK48" s="354"/>
      <c r="BL48" s="354">
        <f>+入力シート!BL46</f>
        <v>0</v>
      </c>
      <c r="BM48" s="335"/>
      <c r="BN48" s="38"/>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row>
    <row r="49" spans="1:95" x14ac:dyDescent="0.2">
      <c r="A49" s="422">
        <v>22</v>
      </c>
      <c r="B49" s="423"/>
      <c r="C49" s="424">
        <f>入力シート!C47</f>
        <v>0</v>
      </c>
      <c r="D49" s="425"/>
      <c r="E49" s="425"/>
      <c r="F49" s="425"/>
      <c r="G49" s="426">
        <f>入力シート!G47</f>
        <v>0</v>
      </c>
      <c r="H49" s="425"/>
      <c r="I49" s="425"/>
      <c r="J49" s="425"/>
      <c r="K49" s="426">
        <f>入力シート!K47</f>
        <v>0</v>
      </c>
      <c r="L49" s="425"/>
      <c r="M49" s="425"/>
      <c r="N49" s="425"/>
      <c r="O49" s="427"/>
      <c r="P49" s="444">
        <f>入力シート!P47</f>
        <v>0</v>
      </c>
      <c r="Q49" s="434"/>
      <c r="R49" s="434"/>
      <c r="S49" s="434"/>
      <c r="T49" s="434"/>
      <c r="U49" s="434"/>
      <c r="V49" s="423"/>
      <c r="W49" s="445">
        <f>入力シート!W47</f>
        <v>0</v>
      </c>
      <c r="X49" s="445"/>
      <c r="Y49" s="445"/>
      <c r="Z49" s="445"/>
      <c r="AA49" s="445"/>
      <c r="AB49" s="445"/>
      <c r="AC49" s="445"/>
      <c r="AD49" s="445"/>
      <c r="AE49" s="446"/>
      <c r="AF49" s="433">
        <f>入力シート!AF47</f>
        <v>0</v>
      </c>
      <c r="AG49" s="434"/>
      <c r="AH49" s="434"/>
      <c r="AI49" s="434"/>
      <c r="AJ49" s="434"/>
      <c r="AK49" s="434"/>
      <c r="AL49" s="434"/>
      <c r="AM49" s="434"/>
      <c r="AN49" s="435"/>
      <c r="AO49" s="455">
        <f>入力シート!AO47</f>
        <v>0</v>
      </c>
      <c r="AP49" s="427"/>
      <c r="AQ49" s="457">
        <f>入力シート!AQ47</f>
        <v>0</v>
      </c>
      <c r="AR49" s="458"/>
      <c r="AS49" s="424"/>
      <c r="AT49" s="426">
        <f>入力シート!AT47</f>
        <v>0</v>
      </c>
      <c r="AU49" s="425"/>
      <c r="AV49" s="426">
        <f>入力シート!AV47</f>
        <v>0</v>
      </c>
      <c r="AW49" s="427"/>
      <c r="AX49" s="304">
        <f>入力シート!AX47</f>
        <v>0</v>
      </c>
      <c r="AY49" s="303"/>
      <c r="AZ49" s="453">
        <f>入力シート!AZ47</f>
        <v>0</v>
      </c>
      <c r="BA49" s="427"/>
      <c r="BB49" s="454">
        <f>入力シート!BB47</f>
        <v>0</v>
      </c>
      <c r="BC49" s="425"/>
      <c r="BD49" s="425">
        <f>入力シート!BD47</f>
        <v>0</v>
      </c>
      <c r="BE49" s="456"/>
      <c r="BF49" s="352">
        <f>+入力シート!BF47</f>
        <v>0</v>
      </c>
      <c r="BG49" s="330"/>
      <c r="BH49" s="330"/>
      <c r="BI49" s="353"/>
      <c r="BJ49" s="333">
        <f>+入力シート!BJ47</f>
        <v>0</v>
      </c>
      <c r="BK49" s="354"/>
      <c r="BL49" s="354">
        <f>+入力シート!BL47</f>
        <v>0</v>
      </c>
      <c r="BM49" s="335"/>
      <c r="BN49" s="38"/>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row>
    <row r="50" spans="1:95" x14ac:dyDescent="0.2">
      <c r="A50" s="422">
        <v>23</v>
      </c>
      <c r="B50" s="423"/>
      <c r="C50" s="424">
        <f>入力シート!C48</f>
        <v>0</v>
      </c>
      <c r="D50" s="425"/>
      <c r="E50" s="425"/>
      <c r="F50" s="425"/>
      <c r="G50" s="426">
        <f>入力シート!G48</f>
        <v>0</v>
      </c>
      <c r="H50" s="425"/>
      <c r="I50" s="425"/>
      <c r="J50" s="425"/>
      <c r="K50" s="426">
        <f>入力シート!K48</f>
        <v>0</v>
      </c>
      <c r="L50" s="425"/>
      <c r="M50" s="425"/>
      <c r="N50" s="425"/>
      <c r="O50" s="427"/>
      <c r="P50" s="444">
        <f>入力シート!P48</f>
        <v>0</v>
      </c>
      <c r="Q50" s="434"/>
      <c r="R50" s="434"/>
      <c r="S50" s="434"/>
      <c r="T50" s="434"/>
      <c r="U50" s="434"/>
      <c r="V50" s="423"/>
      <c r="W50" s="445">
        <f>入力シート!W48</f>
        <v>0</v>
      </c>
      <c r="X50" s="445"/>
      <c r="Y50" s="445"/>
      <c r="Z50" s="445"/>
      <c r="AA50" s="445"/>
      <c r="AB50" s="445"/>
      <c r="AC50" s="445"/>
      <c r="AD50" s="445"/>
      <c r="AE50" s="446"/>
      <c r="AF50" s="433">
        <f>入力シート!AF48</f>
        <v>0</v>
      </c>
      <c r="AG50" s="434"/>
      <c r="AH50" s="434"/>
      <c r="AI50" s="434"/>
      <c r="AJ50" s="434"/>
      <c r="AK50" s="434"/>
      <c r="AL50" s="434"/>
      <c r="AM50" s="434"/>
      <c r="AN50" s="435"/>
      <c r="AO50" s="455">
        <f>入力シート!AO48</f>
        <v>0</v>
      </c>
      <c r="AP50" s="427"/>
      <c r="AQ50" s="457">
        <f>入力シート!AQ48</f>
        <v>0</v>
      </c>
      <c r="AR50" s="458"/>
      <c r="AS50" s="424"/>
      <c r="AT50" s="426">
        <f>入力シート!AT48</f>
        <v>0</v>
      </c>
      <c r="AU50" s="425"/>
      <c r="AV50" s="426">
        <f>入力シート!AV48</f>
        <v>0</v>
      </c>
      <c r="AW50" s="427"/>
      <c r="AX50" s="304">
        <f>入力シート!AX48</f>
        <v>0</v>
      </c>
      <c r="AY50" s="303"/>
      <c r="AZ50" s="453">
        <f>入力シート!AZ48</f>
        <v>0</v>
      </c>
      <c r="BA50" s="427"/>
      <c r="BB50" s="454">
        <f>入力シート!BB48</f>
        <v>0</v>
      </c>
      <c r="BC50" s="425"/>
      <c r="BD50" s="425">
        <f>入力シート!BD48</f>
        <v>0</v>
      </c>
      <c r="BE50" s="456"/>
      <c r="BF50" s="352">
        <f>+入力シート!BF48</f>
        <v>0</v>
      </c>
      <c r="BG50" s="330"/>
      <c r="BH50" s="330"/>
      <c r="BI50" s="353"/>
      <c r="BJ50" s="333">
        <f>+入力シート!BJ48</f>
        <v>0</v>
      </c>
      <c r="BK50" s="354"/>
      <c r="BL50" s="354">
        <f>+入力シート!BL48</f>
        <v>0</v>
      </c>
      <c r="BM50" s="335"/>
      <c r="BN50" s="38"/>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row>
    <row r="51" spans="1:95" x14ac:dyDescent="0.2">
      <c r="A51" s="422">
        <v>24</v>
      </c>
      <c r="B51" s="423"/>
      <c r="C51" s="424">
        <f>入力シート!C49</f>
        <v>0</v>
      </c>
      <c r="D51" s="425"/>
      <c r="E51" s="425"/>
      <c r="F51" s="425"/>
      <c r="G51" s="426">
        <f>入力シート!G49</f>
        <v>0</v>
      </c>
      <c r="H51" s="425"/>
      <c r="I51" s="425"/>
      <c r="J51" s="425"/>
      <c r="K51" s="426">
        <f>入力シート!K49</f>
        <v>0</v>
      </c>
      <c r="L51" s="425"/>
      <c r="M51" s="425"/>
      <c r="N51" s="425"/>
      <c r="O51" s="427"/>
      <c r="P51" s="444">
        <f>入力シート!P49</f>
        <v>0</v>
      </c>
      <c r="Q51" s="434"/>
      <c r="R51" s="434"/>
      <c r="S51" s="434"/>
      <c r="T51" s="434"/>
      <c r="U51" s="434"/>
      <c r="V51" s="423"/>
      <c r="W51" s="445">
        <f>入力シート!W49</f>
        <v>0</v>
      </c>
      <c r="X51" s="445"/>
      <c r="Y51" s="445"/>
      <c r="Z51" s="445"/>
      <c r="AA51" s="445"/>
      <c r="AB51" s="445"/>
      <c r="AC51" s="445"/>
      <c r="AD51" s="445"/>
      <c r="AE51" s="446"/>
      <c r="AF51" s="433">
        <f>入力シート!AF49</f>
        <v>0</v>
      </c>
      <c r="AG51" s="434"/>
      <c r="AH51" s="434"/>
      <c r="AI51" s="434"/>
      <c r="AJ51" s="434"/>
      <c r="AK51" s="434"/>
      <c r="AL51" s="434"/>
      <c r="AM51" s="434"/>
      <c r="AN51" s="435"/>
      <c r="AO51" s="455">
        <f>入力シート!AO49</f>
        <v>0</v>
      </c>
      <c r="AP51" s="427"/>
      <c r="AQ51" s="457">
        <f>入力シート!AQ49</f>
        <v>0</v>
      </c>
      <c r="AR51" s="458"/>
      <c r="AS51" s="424"/>
      <c r="AT51" s="426">
        <f>入力シート!AT49</f>
        <v>0</v>
      </c>
      <c r="AU51" s="425"/>
      <c r="AV51" s="426">
        <f>入力シート!AV49</f>
        <v>0</v>
      </c>
      <c r="AW51" s="427"/>
      <c r="AX51" s="304">
        <f>入力シート!AX49</f>
        <v>0</v>
      </c>
      <c r="AY51" s="303"/>
      <c r="AZ51" s="453">
        <f>入力シート!AZ49</f>
        <v>0</v>
      </c>
      <c r="BA51" s="427"/>
      <c r="BB51" s="454">
        <f>入力シート!BB49</f>
        <v>0</v>
      </c>
      <c r="BC51" s="425"/>
      <c r="BD51" s="425">
        <f>入力シート!BD49</f>
        <v>0</v>
      </c>
      <c r="BE51" s="456"/>
      <c r="BF51" s="352">
        <f>+入力シート!BF49</f>
        <v>0</v>
      </c>
      <c r="BG51" s="330"/>
      <c r="BH51" s="330"/>
      <c r="BI51" s="353"/>
      <c r="BJ51" s="333">
        <f>+入力シート!BJ49</f>
        <v>0</v>
      </c>
      <c r="BK51" s="354"/>
      <c r="BL51" s="354">
        <f>+入力シート!BL49</f>
        <v>0</v>
      </c>
      <c r="BM51" s="335"/>
      <c r="BN51" s="38"/>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row>
    <row r="52" spans="1:95" x14ac:dyDescent="0.2">
      <c r="A52" s="422">
        <v>25</v>
      </c>
      <c r="B52" s="423"/>
      <c r="C52" s="424">
        <f>入力シート!C50</f>
        <v>0</v>
      </c>
      <c r="D52" s="425"/>
      <c r="E52" s="425"/>
      <c r="F52" s="425"/>
      <c r="G52" s="426">
        <f>入力シート!G50</f>
        <v>0</v>
      </c>
      <c r="H52" s="425"/>
      <c r="I52" s="425"/>
      <c r="J52" s="425"/>
      <c r="K52" s="426">
        <f>入力シート!K50</f>
        <v>0</v>
      </c>
      <c r="L52" s="425"/>
      <c r="M52" s="425"/>
      <c r="N52" s="425"/>
      <c r="O52" s="427"/>
      <c r="P52" s="444">
        <f>入力シート!P50</f>
        <v>0</v>
      </c>
      <c r="Q52" s="434"/>
      <c r="R52" s="434"/>
      <c r="S52" s="434"/>
      <c r="T52" s="434"/>
      <c r="U52" s="434"/>
      <c r="V52" s="423"/>
      <c r="W52" s="445">
        <f>入力シート!W50</f>
        <v>0</v>
      </c>
      <c r="X52" s="445"/>
      <c r="Y52" s="445"/>
      <c r="Z52" s="445"/>
      <c r="AA52" s="445"/>
      <c r="AB52" s="445"/>
      <c r="AC52" s="445"/>
      <c r="AD52" s="445"/>
      <c r="AE52" s="446"/>
      <c r="AF52" s="433">
        <f>入力シート!AF50</f>
        <v>0</v>
      </c>
      <c r="AG52" s="434"/>
      <c r="AH52" s="434"/>
      <c r="AI52" s="434"/>
      <c r="AJ52" s="434"/>
      <c r="AK52" s="434"/>
      <c r="AL52" s="434"/>
      <c r="AM52" s="434"/>
      <c r="AN52" s="435"/>
      <c r="AO52" s="455">
        <f>入力シート!AO50</f>
        <v>0</v>
      </c>
      <c r="AP52" s="427"/>
      <c r="AQ52" s="457">
        <f>入力シート!AQ50</f>
        <v>0</v>
      </c>
      <c r="AR52" s="458"/>
      <c r="AS52" s="424"/>
      <c r="AT52" s="426">
        <f>入力シート!AT50</f>
        <v>0</v>
      </c>
      <c r="AU52" s="425"/>
      <c r="AV52" s="426">
        <f>入力シート!AV50</f>
        <v>0</v>
      </c>
      <c r="AW52" s="427"/>
      <c r="AX52" s="304">
        <f>入力シート!AX50</f>
        <v>0</v>
      </c>
      <c r="AY52" s="303"/>
      <c r="AZ52" s="453">
        <f>入力シート!AZ50</f>
        <v>0</v>
      </c>
      <c r="BA52" s="427"/>
      <c r="BB52" s="454">
        <f>入力シート!BB50</f>
        <v>0</v>
      </c>
      <c r="BC52" s="425"/>
      <c r="BD52" s="425">
        <f>入力シート!BD50</f>
        <v>0</v>
      </c>
      <c r="BE52" s="456"/>
      <c r="BF52" s="352">
        <f>+入力シート!BF50</f>
        <v>0</v>
      </c>
      <c r="BG52" s="330"/>
      <c r="BH52" s="330"/>
      <c r="BI52" s="353"/>
      <c r="BJ52" s="333">
        <f>+入力シート!BJ50</f>
        <v>0</v>
      </c>
      <c r="BK52" s="354"/>
      <c r="BL52" s="354">
        <f>+入力シート!BL50</f>
        <v>0</v>
      </c>
      <c r="BM52" s="335"/>
      <c r="BN52" s="38"/>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row>
    <row r="53" spans="1:95" x14ac:dyDescent="0.2">
      <c r="A53" s="422">
        <v>26</v>
      </c>
      <c r="B53" s="423"/>
      <c r="C53" s="424">
        <f>入力シート!C51</f>
        <v>0</v>
      </c>
      <c r="D53" s="425"/>
      <c r="E53" s="425"/>
      <c r="F53" s="425"/>
      <c r="G53" s="426">
        <f>入力シート!G51</f>
        <v>0</v>
      </c>
      <c r="H53" s="425"/>
      <c r="I53" s="425"/>
      <c r="J53" s="425"/>
      <c r="K53" s="426">
        <f>入力シート!K51</f>
        <v>0</v>
      </c>
      <c r="L53" s="425"/>
      <c r="M53" s="425"/>
      <c r="N53" s="425"/>
      <c r="O53" s="427"/>
      <c r="P53" s="444">
        <f>入力シート!P51</f>
        <v>0</v>
      </c>
      <c r="Q53" s="434"/>
      <c r="R53" s="434"/>
      <c r="S53" s="434"/>
      <c r="T53" s="434"/>
      <c r="U53" s="434"/>
      <c r="V53" s="423"/>
      <c r="W53" s="445">
        <f>入力シート!W51</f>
        <v>0</v>
      </c>
      <c r="X53" s="445"/>
      <c r="Y53" s="445"/>
      <c r="Z53" s="445"/>
      <c r="AA53" s="445"/>
      <c r="AB53" s="445"/>
      <c r="AC53" s="445"/>
      <c r="AD53" s="445"/>
      <c r="AE53" s="446"/>
      <c r="AF53" s="433">
        <f>入力シート!AF51</f>
        <v>0</v>
      </c>
      <c r="AG53" s="434"/>
      <c r="AH53" s="434"/>
      <c r="AI53" s="434"/>
      <c r="AJ53" s="434"/>
      <c r="AK53" s="434"/>
      <c r="AL53" s="434"/>
      <c r="AM53" s="434"/>
      <c r="AN53" s="435"/>
      <c r="AO53" s="455">
        <f>入力シート!AO51</f>
        <v>0</v>
      </c>
      <c r="AP53" s="427"/>
      <c r="AQ53" s="457">
        <f>入力シート!AQ51</f>
        <v>0</v>
      </c>
      <c r="AR53" s="458"/>
      <c r="AS53" s="424"/>
      <c r="AT53" s="426">
        <f>入力シート!AT51</f>
        <v>0</v>
      </c>
      <c r="AU53" s="425"/>
      <c r="AV53" s="426">
        <f>入力シート!AV51</f>
        <v>0</v>
      </c>
      <c r="AW53" s="427"/>
      <c r="AX53" s="304">
        <f>入力シート!AX51</f>
        <v>0</v>
      </c>
      <c r="AY53" s="303"/>
      <c r="AZ53" s="453">
        <f>入力シート!AZ51</f>
        <v>0</v>
      </c>
      <c r="BA53" s="427"/>
      <c r="BB53" s="454">
        <f>入力シート!BB51</f>
        <v>0</v>
      </c>
      <c r="BC53" s="425"/>
      <c r="BD53" s="425">
        <f>入力シート!BD51</f>
        <v>0</v>
      </c>
      <c r="BE53" s="456"/>
      <c r="BF53" s="352">
        <f>+入力シート!BF51</f>
        <v>0</v>
      </c>
      <c r="BG53" s="330"/>
      <c r="BH53" s="330"/>
      <c r="BI53" s="353"/>
      <c r="BJ53" s="333">
        <f>+入力シート!BJ51</f>
        <v>0</v>
      </c>
      <c r="BK53" s="354"/>
      <c r="BL53" s="354">
        <f>+入力シート!BL51</f>
        <v>0</v>
      </c>
      <c r="BM53" s="335"/>
      <c r="BN53" s="38"/>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row>
    <row r="54" spans="1:95" x14ac:dyDescent="0.2">
      <c r="A54" s="422">
        <v>27</v>
      </c>
      <c r="B54" s="423"/>
      <c r="C54" s="424">
        <f>入力シート!C52</f>
        <v>0</v>
      </c>
      <c r="D54" s="425"/>
      <c r="E54" s="425"/>
      <c r="F54" s="425"/>
      <c r="G54" s="426">
        <f>入力シート!G52</f>
        <v>0</v>
      </c>
      <c r="H54" s="425"/>
      <c r="I54" s="425"/>
      <c r="J54" s="425"/>
      <c r="K54" s="426">
        <f>入力シート!K52</f>
        <v>0</v>
      </c>
      <c r="L54" s="425"/>
      <c r="M54" s="425"/>
      <c r="N54" s="425"/>
      <c r="O54" s="427"/>
      <c r="P54" s="444">
        <f>入力シート!P52</f>
        <v>0</v>
      </c>
      <c r="Q54" s="434"/>
      <c r="R54" s="434"/>
      <c r="S54" s="434"/>
      <c r="T54" s="434"/>
      <c r="U54" s="434"/>
      <c r="V54" s="423"/>
      <c r="W54" s="445">
        <f>入力シート!W52</f>
        <v>0</v>
      </c>
      <c r="X54" s="445"/>
      <c r="Y54" s="445"/>
      <c r="Z54" s="445"/>
      <c r="AA54" s="445"/>
      <c r="AB54" s="445"/>
      <c r="AC54" s="445"/>
      <c r="AD54" s="445"/>
      <c r="AE54" s="446"/>
      <c r="AF54" s="433">
        <f>入力シート!AF52</f>
        <v>0</v>
      </c>
      <c r="AG54" s="434"/>
      <c r="AH54" s="434"/>
      <c r="AI54" s="434"/>
      <c r="AJ54" s="434"/>
      <c r="AK54" s="434"/>
      <c r="AL54" s="434"/>
      <c r="AM54" s="434"/>
      <c r="AN54" s="435"/>
      <c r="AO54" s="455">
        <f>入力シート!AO52</f>
        <v>0</v>
      </c>
      <c r="AP54" s="427"/>
      <c r="AQ54" s="457">
        <f>入力シート!AQ52</f>
        <v>0</v>
      </c>
      <c r="AR54" s="458"/>
      <c r="AS54" s="424"/>
      <c r="AT54" s="426">
        <f>入力シート!AT52</f>
        <v>0</v>
      </c>
      <c r="AU54" s="425"/>
      <c r="AV54" s="426">
        <f>入力シート!AV52</f>
        <v>0</v>
      </c>
      <c r="AW54" s="427"/>
      <c r="AX54" s="304">
        <f>入力シート!AX52</f>
        <v>0</v>
      </c>
      <c r="AY54" s="303"/>
      <c r="AZ54" s="453">
        <f>入力シート!AZ52</f>
        <v>0</v>
      </c>
      <c r="BA54" s="427"/>
      <c r="BB54" s="454">
        <f>入力シート!BB52</f>
        <v>0</v>
      </c>
      <c r="BC54" s="425"/>
      <c r="BD54" s="425">
        <f>入力シート!BD52</f>
        <v>0</v>
      </c>
      <c r="BE54" s="456"/>
      <c r="BF54" s="352">
        <f>+入力シート!BF52</f>
        <v>0</v>
      </c>
      <c r="BG54" s="330"/>
      <c r="BH54" s="330"/>
      <c r="BI54" s="353"/>
      <c r="BJ54" s="333">
        <f>+入力シート!BJ52</f>
        <v>0</v>
      </c>
      <c r="BK54" s="354"/>
      <c r="BL54" s="354">
        <f>+入力シート!BL52</f>
        <v>0</v>
      </c>
      <c r="BM54" s="335"/>
      <c r="BN54" s="38"/>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row>
    <row r="55" spans="1:95" x14ac:dyDescent="0.2">
      <c r="A55" s="422">
        <v>28</v>
      </c>
      <c r="B55" s="423"/>
      <c r="C55" s="424">
        <f>入力シート!C53</f>
        <v>0</v>
      </c>
      <c r="D55" s="425"/>
      <c r="E55" s="425"/>
      <c r="F55" s="425"/>
      <c r="G55" s="426">
        <f>入力シート!G53</f>
        <v>0</v>
      </c>
      <c r="H55" s="425"/>
      <c r="I55" s="425"/>
      <c r="J55" s="425"/>
      <c r="K55" s="426">
        <f>入力シート!K53</f>
        <v>0</v>
      </c>
      <c r="L55" s="425"/>
      <c r="M55" s="425"/>
      <c r="N55" s="425"/>
      <c r="O55" s="427"/>
      <c r="P55" s="444">
        <f>入力シート!P53</f>
        <v>0</v>
      </c>
      <c r="Q55" s="434"/>
      <c r="R55" s="434"/>
      <c r="S55" s="434"/>
      <c r="T55" s="434"/>
      <c r="U55" s="434"/>
      <c r="V55" s="423"/>
      <c r="W55" s="445">
        <f>入力シート!W53</f>
        <v>0</v>
      </c>
      <c r="X55" s="445"/>
      <c r="Y55" s="445"/>
      <c r="Z55" s="445"/>
      <c r="AA55" s="445"/>
      <c r="AB55" s="445"/>
      <c r="AC55" s="445"/>
      <c r="AD55" s="445"/>
      <c r="AE55" s="446"/>
      <c r="AF55" s="433">
        <f>入力シート!AF53</f>
        <v>0</v>
      </c>
      <c r="AG55" s="434"/>
      <c r="AH55" s="434"/>
      <c r="AI55" s="434"/>
      <c r="AJ55" s="434"/>
      <c r="AK55" s="434"/>
      <c r="AL55" s="434"/>
      <c r="AM55" s="434"/>
      <c r="AN55" s="435"/>
      <c r="AO55" s="455">
        <f>入力シート!AO53</f>
        <v>0</v>
      </c>
      <c r="AP55" s="427"/>
      <c r="AQ55" s="457">
        <f>入力シート!AQ53</f>
        <v>0</v>
      </c>
      <c r="AR55" s="458"/>
      <c r="AS55" s="424"/>
      <c r="AT55" s="426">
        <f>入力シート!AT53</f>
        <v>0</v>
      </c>
      <c r="AU55" s="425"/>
      <c r="AV55" s="426">
        <f>入力シート!AV53</f>
        <v>0</v>
      </c>
      <c r="AW55" s="427"/>
      <c r="AX55" s="304">
        <f>入力シート!AX53</f>
        <v>0</v>
      </c>
      <c r="AY55" s="303"/>
      <c r="AZ55" s="453">
        <f>入力シート!AZ53</f>
        <v>0</v>
      </c>
      <c r="BA55" s="427"/>
      <c r="BB55" s="454">
        <f>入力シート!BB53</f>
        <v>0</v>
      </c>
      <c r="BC55" s="425"/>
      <c r="BD55" s="425">
        <f>入力シート!BD53</f>
        <v>0</v>
      </c>
      <c r="BE55" s="456"/>
      <c r="BF55" s="352">
        <f>+入力シート!BF53</f>
        <v>0</v>
      </c>
      <c r="BG55" s="330"/>
      <c r="BH55" s="330"/>
      <c r="BI55" s="353"/>
      <c r="BJ55" s="333">
        <f>+入力シート!BJ53</f>
        <v>0</v>
      </c>
      <c r="BK55" s="354"/>
      <c r="BL55" s="354">
        <f>+入力シート!BL53</f>
        <v>0</v>
      </c>
      <c r="BM55" s="335"/>
      <c r="BN55" s="38"/>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row>
    <row r="56" spans="1:95" x14ac:dyDescent="0.2">
      <c r="A56" s="422">
        <v>29</v>
      </c>
      <c r="B56" s="423"/>
      <c r="C56" s="424">
        <f>入力シート!C54</f>
        <v>0</v>
      </c>
      <c r="D56" s="425"/>
      <c r="E56" s="425"/>
      <c r="F56" s="425"/>
      <c r="G56" s="426">
        <f>入力シート!G54</f>
        <v>0</v>
      </c>
      <c r="H56" s="425"/>
      <c r="I56" s="425"/>
      <c r="J56" s="425"/>
      <c r="K56" s="426">
        <f>入力シート!K54</f>
        <v>0</v>
      </c>
      <c r="L56" s="425"/>
      <c r="M56" s="425"/>
      <c r="N56" s="425"/>
      <c r="O56" s="427"/>
      <c r="P56" s="444">
        <f>入力シート!P54</f>
        <v>0</v>
      </c>
      <c r="Q56" s="434"/>
      <c r="R56" s="434"/>
      <c r="S56" s="434"/>
      <c r="T56" s="434"/>
      <c r="U56" s="434"/>
      <c r="V56" s="423"/>
      <c r="W56" s="445">
        <f>入力シート!W54</f>
        <v>0</v>
      </c>
      <c r="X56" s="445"/>
      <c r="Y56" s="445"/>
      <c r="Z56" s="445"/>
      <c r="AA56" s="445"/>
      <c r="AB56" s="445"/>
      <c r="AC56" s="445"/>
      <c r="AD56" s="445"/>
      <c r="AE56" s="446"/>
      <c r="AF56" s="433">
        <f>入力シート!AF54</f>
        <v>0</v>
      </c>
      <c r="AG56" s="434"/>
      <c r="AH56" s="434"/>
      <c r="AI56" s="434"/>
      <c r="AJ56" s="434"/>
      <c r="AK56" s="434"/>
      <c r="AL56" s="434"/>
      <c r="AM56" s="434"/>
      <c r="AN56" s="435"/>
      <c r="AO56" s="455">
        <f>入力シート!AO54</f>
        <v>0</v>
      </c>
      <c r="AP56" s="427"/>
      <c r="AQ56" s="457">
        <f>入力シート!AQ54</f>
        <v>0</v>
      </c>
      <c r="AR56" s="458"/>
      <c r="AS56" s="424"/>
      <c r="AT56" s="426">
        <f>入力シート!AT54</f>
        <v>0</v>
      </c>
      <c r="AU56" s="425"/>
      <c r="AV56" s="426">
        <f>入力シート!AV54</f>
        <v>0</v>
      </c>
      <c r="AW56" s="427"/>
      <c r="AX56" s="304">
        <f>入力シート!AX54</f>
        <v>0</v>
      </c>
      <c r="AY56" s="303"/>
      <c r="AZ56" s="453">
        <f>入力シート!AZ54</f>
        <v>0</v>
      </c>
      <c r="BA56" s="427"/>
      <c r="BB56" s="454">
        <f>入力シート!BB54</f>
        <v>0</v>
      </c>
      <c r="BC56" s="425"/>
      <c r="BD56" s="425">
        <f>入力シート!BD54</f>
        <v>0</v>
      </c>
      <c r="BE56" s="456"/>
      <c r="BF56" s="352">
        <f>+入力シート!BF54</f>
        <v>0</v>
      </c>
      <c r="BG56" s="330"/>
      <c r="BH56" s="330"/>
      <c r="BI56" s="353"/>
      <c r="BJ56" s="333">
        <f>+入力シート!BJ54</f>
        <v>0</v>
      </c>
      <c r="BK56" s="354"/>
      <c r="BL56" s="354">
        <f>+入力シート!BL54</f>
        <v>0</v>
      </c>
      <c r="BM56" s="335"/>
      <c r="BN56" s="38"/>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row>
    <row r="57" spans="1:95" x14ac:dyDescent="0.2">
      <c r="A57" s="422">
        <v>30</v>
      </c>
      <c r="B57" s="423"/>
      <c r="C57" s="424">
        <f>入力シート!C55</f>
        <v>0</v>
      </c>
      <c r="D57" s="425"/>
      <c r="E57" s="425"/>
      <c r="F57" s="425"/>
      <c r="G57" s="426">
        <f>入力シート!G55</f>
        <v>0</v>
      </c>
      <c r="H57" s="425"/>
      <c r="I57" s="425"/>
      <c r="J57" s="425"/>
      <c r="K57" s="426">
        <f>入力シート!K55</f>
        <v>0</v>
      </c>
      <c r="L57" s="425"/>
      <c r="M57" s="425"/>
      <c r="N57" s="425"/>
      <c r="O57" s="427"/>
      <c r="P57" s="444">
        <f>入力シート!P55</f>
        <v>0</v>
      </c>
      <c r="Q57" s="434"/>
      <c r="R57" s="434"/>
      <c r="S57" s="434"/>
      <c r="T57" s="434"/>
      <c r="U57" s="434"/>
      <c r="V57" s="423"/>
      <c r="W57" s="445">
        <f>入力シート!W55</f>
        <v>0</v>
      </c>
      <c r="X57" s="445"/>
      <c r="Y57" s="445"/>
      <c r="Z57" s="445"/>
      <c r="AA57" s="445"/>
      <c r="AB57" s="445"/>
      <c r="AC57" s="445"/>
      <c r="AD57" s="445"/>
      <c r="AE57" s="446"/>
      <c r="AF57" s="433">
        <f>入力シート!AF55</f>
        <v>0</v>
      </c>
      <c r="AG57" s="434"/>
      <c r="AH57" s="434"/>
      <c r="AI57" s="434"/>
      <c r="AJ57" s="434"/>
      <c r="AK57" s="434"/>
      <c r="AL57" s="434"/>
      <c r="AM57" s="434"/>
      <c r="AN57" s="435"/>
      <c r="AO57" s="455">
        <f>入力シート!AO55</f>
        <v>0</v>
      </c>
      <c r="AP57" s="427"/>
      <c r="AQ57" s="457">
        <f>入力シート!AQ55</f>
        <v>0</v>
      </c>
      <c r="AR57" s="458"/>
      <c r="AS57" s="424"/>
      <c r="AT57" s="426">
        <f>入力シート!AT55</f>
        <v>0</v>
      </c>
      <c r="AU57" s="425"/>
      <c r="AV57" s="426">
        <f>入力シート!AV55</f>
        <v>0</v>
      </c>
      <c r="AW57" s="427"/>
      <c r="AX57" s="304">
        <f>入力シート!AX55</f>
        <v>0</v>
      </c>
      <c r="AY57" s="303"/>
      <c r="AZ57" s="453">
        <f>入力シート!AZ55</f>
        <v>0</v>
      </c>
      <c r="BA57" s="427"/>
      <c r="BB57" s="454">
        <f>入力シート!BB55</f>
        <v>0</v>
      </c>
      <c r="BC57" s="425"/>
      <c r="BD57" s="425">
        <f>入力シート!BD55</f>
        <v>0</v>
      </c>
      <c r="BE57" s="456"/>
      <c r="BF57" s="352">
        <f>+入力シート!BF55</f>
        <v>0</v>
      </c>
      <c r="BG57" s="330"/>
      <c r="BH57" s="330"/>
      <c r="BI57" s="353"/>
      <c r="BJ57" s="333">
        <f>+入力シート!BJ55</f>
        <v>0</v>
      </c>
      <c r="BK57" s="354"/>
      <c r="BL57" s="354">
        <f>+入力シート!BL55</f>
        <v>0</v>
      </c>
      <c r="BM57" s="335"/>
      <c r="BN57" s="38"/>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row>
    <row r="58" spans="1:95" x14ac:dyDescent="0.2">
      <c r="A58" s="422">
        <v>31</v>
      </c>
      <c r="B58" s="423"/>
      <c r="C58" s="424">
        <f>入力シート!C56</f>
        <v>0</v>
      </c>
      <c r="D58" s="425"/>
      <c r="E58" s="425"/>
      <c r="F58" s="425"/>
      <c r="G58" s="426">
        <f>入力シート!G56</f>
        <v>0</v>
      </c>
      <c r="H58" s="425"/>
      <c r="I58" s="425"/>
      <c r="J58" s="425"/>
      <c r="K58" s="426">
        <f>入力シート!K56</f>
        <v>0</v>
      </c>
      <c r="L58" s="425"/>
      <c r="M58" s="425"/>
      <c r="N58" s="425"/>
      <c r="O58" s="427"/>
      <c r="P58" s="444">
        <f>入力シート!P56</f>
        <v>0</v>
      </c>
      <c r="Q58" s="434"/>
      <c r="R58" s="434"/>
      <c r="S58" s="434"/>
      <c r="T58" s="434"/>
      <c r="U58" s="434"/>
      <c r="V58" s="423"/>
      <c r="W58" s="445">
        <f>入力シート!W56</f>
        <v>0</v>
      </c>
      <c r="X58" s="445"/>
      <c r="Y58" s="445"/>
      <c r="Z58" s="445"/>
      <c r="AA58" s="445"/>
      <c r="AB58" s="445"/>
      <c r="AC58" s="445"/>
      <c r="AD58" s="445"/>
      <c r="AE58" s="446"/>
      <c r="AF58" s="433">
        <f>入力シート!AF56</f>
        <v>0</v>
      </c>
      <c r="AG58" s="434"/>
      <c r="AH58" s="434"/>
      <c r="AI58" s="434"/>
      <c r="AJ58" s="434"/>
      <c r="AK58" s="434"/>
      <c r="AL58" s="434"/>
      <c r="AM58" s="434"/>
      <c r="AN58" s="435"/>
      <c r="AO58" s="455">
        <f>入力シート!AO56</f>
        <v>0</v>
      </c>
      <c r="AP58" s="427"/>
      <c r="AQ58" s="457">
        <f>入力シート!AQ56</f>
        <v>0</v>
      </c>
      <c r="AR58" s="458"/>
      <c r="AS58" s="424"/>
      <c r="AT58" s="426">
        <f>入力シート!AT56</f>
        <v>0</v>
      </c>
      <c r="AU58" s="425"/>
      <c r="AV58" s="426">
        <f>入力シート!AV56</f>
        <v>0</v>
      </c>
      <c r="AW58" s="427"/>
      <c r="AX58" s="304">
        <f>入力シート!AX56</f>
        <v>0</v>
      </c>
      <c r="AY58" s="303"/>
      <c r="AZ58" s="453">
        <f>入力シート!AZ56</f>
        <v>0</v>
      </c>
      <c r="BA58" s="427"/>
      <c r="BB58" s="454">
        <f>入力シート!BB56</f>
        <v>0</v>
      </c>
      <c r="BC58" s="425"/>
      <c r="BD58" s="425">
        <f>入力シート!BD56</f>
        <v>0</v>
      </c>
      <c r="BE58" s="456"/>
      <c r="BF58" s="352">
        <f>+入力シート!BF56</f>
        <v>0</v>
      </c>
      <c r="BG58" s="330"/>
      <c r="BH58" s="330"/>
      <c r="BI58" s="353"/>
      <c r="BJ58" s="333">
        <f>+入力シート!BJ56</f>
        <v>0</v>
      </c>
      <c r="BK58" s="354"/>
      <c r="BL58" s="354">
        <f>+入力シート!BL56</f>
        <v>0</v>
      </c>
      <c r="BM58" s="335"/>
      <c r="BN58" s="38"/>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row>
    <row r="59" spans="1:95" x14ac:dyDescent="0.2">
      <c r="A59" s="422">
        <v>32</v>
      </c>
      <c r="B59" s="423"/>
      <c r="C59" s="424">
        <f>入力シート!C57</f>
        <v>0</v>
      </c>
      <c r="D59" s="425"/>
      <c r="E59" s="425"/>
      <c r="F59" s="425"/>
      <c r="G59" s="426">
        <f>入力シート!G57</f>
        <v>0</v>
      </c>
      <c r="H59" s="425"/>
      <c r="I59" s="425"/>
      <c r="J59" s="425"/>
      <c r="K59" s="426">
        <f>入力シート!K57</f>
        <v>0</v>
      </c>
      <c r="L59" s="425"/>
      <c r="M59" s="425"/>
      <c r="N59" s="425"/>
      <c r="O59" s="427"/>
      <c r="P59" s="444">
        <f>入力シート!P57</f>
        <v>0</v>
      </c>
      <c r="Q59" s="434"/>
      <c r="R59" s="434"/>
      <c r="S59" s="434"/>
      <c r="T59" s="434"/>
      <c r="U59" s="434"/>
      <c r="V59" s="423"/>
      <c r="W59" s="445">
        <f>入力シート!W57</f>
        <v>0</v>
      </c>
      <c r="X59" s="445"/>
      <c r="Y59" s="445"/>
      <c r="Z59" s="445"/>
      <c r="AA59" s="445"/>
      <c r="AB59" s="445"/>
      <c r="AC59" s="445"/>
      <c r="AD59" s="445"/>
      <c r="AE59" s="446"/>
      <c r="AF59" s="433">
        <f>入力シート!AF57</f>
        <v>0</v>
      </c>
      <c r="AG59" s="434"/>
      <c r="AH59" s="434"/>
      <c r="AI59" s="434"/>
      <c r="AJ59" s="434"/>
      <c r="AK59" s="434"/>
      <c r="AL59" s="434"/>
      <c r="AM59" s="434"/>
      <c r="AN59" s="435"/>
      <c r="AO59" s="455">
        <f>入力シート!AO57</f>
        <v>0</v>
      </c>
      <c r="AP59" s="427"/>
      <c r="AQ59" s="457">
        <f>入力シート!AQ57</f>
        <v>0</v>
      </c>
      <c r="AR59" s="458"/>
      <c r="AS59" s="424"/>
      <c r="AT59" s="426">
        <f>入力シート!AT57</f>
        <v>0</v>
      </c>
      <c r="AU59" s="425"/>
      <c r="AV59" s="426">
        <f>入力シート!AV57</f>
        <v>0</v>
      </c>
      <c r="AW59" s="427"/>
      <c r="AX59" s="304">
        <f>入力シート!AX57</f>
        <v>0</v>
      </c>
      <c r="AY59" s="303"/>
      <c r="AZ59" s="453">
        <f>入力シート!AZ57</f>
        <v>0</v>
      </c>
      <c r="BA59" s="427"/>
      <c r="BB59" s="454">
        <f>入力シート!BB57</f>
        <v>0</v>
      </c>
      <c r="BC59" s="425"/>
      <c r="BD59" s="425">
        <f>入力シート!BD57</f>
        <v>0</v>
      </c>
      <c r="BE59" s="456"/>
      <c r="BF59" s="352">
        <f>+入力シート!BF57</f>
        <v>0</v>
      </c>
      <c r="BG59" s="330"/>
      <c r="BH59" s="330"/>
      <c r="BI59" s="353"/>
      <c r="BJ59" s="333">
        <f>+入力シート!BJ57</f>
        <v>0</v>
      </c>
      <c r="BK59" s="354"/>
      <c r="BL59" s="354">
        <f>+入力シート!BL57</f>
        <v>0</v>
      </c>
      <c r="BM59" s="335"/>
      <c r="BN59" s="38"/>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row>
    <row r="60" spans="1:95" x14ac:dyDescent="0.2">
      <c r="A60" s="422">
        <v>33</v>
      </c>
      <c r="B60" s="423"/>
      <c r="C60" s="424">
        <f>入力シート!C58</f>
        <v>0</v>
      </c>
      <c r="D60" s="425"/>
      <c r="E60" s="425"/>
      <c r="F60" s="425"/>
      <c r="G60" s="426">
        <f>入力シート!G58</f>
        <v>0</v>
      </c>
      <c r="H60" s="425"/>
      <c r="I60" s="425"/>
      <c r="J60" s="425"/>
      <c r="K60" s="426">
        <f>入力シート!K58</f>
        <v>0</v>
      </c>
      <c r="L60" s="425"/>
      <c r="M60" s="425"/>
      <c r="N60" s="425"/>
      <c r="O60" s="427"/>
      <c r="P60" s="444">
        <f>入力シート!P58</f>
        <v>0</v>
      </c>
      <c r="Q60" s="434"/>
      <c r="R60" s="434"/>
      <c r="S60" s="434"/>
      <c r="T60" s="434"/>
      <c r="U60" s="434"/>
      <c r="V60" s="423"/>
      <c r="W60" s="445">
        <f>入力シート!W58</f>
        <v>0</v>
      </c>
      <c r="X60" s="445"/>
      <c r="Y60" s="445"/>
      <c r="Z60" s="445"/>
      <c r="AA60" s="445"/>
      <c r="AB60" s="445"/>
      <c r="AC60" s="445"/>
      <c r="AD60" s="445"/>
      <c r="AE60" s="446"/>
      <c r="AF60" s="433">
        <f>入力シート!AF58</f>
        <v>0</v>
      </c>
      <c r="AG60" s="434"/>
      <c r="AH60" s="434"/>
      <c r="AI60" s="434"/>
      <c r="AJ60" s="434"/>
      <c r="AK60" s="434"/>
      <c r="AL60" s="434"/>
      <c r="AM60" s="434"/>
      <c r="AN60" s="435"/>
      <c r="AO60" s="455">
        <f>入力シート!AO58</f>
        <v>0</v>
      </c>
      <c r="AP60" s="427"/>
      <c r="AQ60" s="457">
        <f>入力シート!AQ58</f>
        <v>0</v>
      </c>
      <c r="AR60" s="458"/>
      <c r="AS60" s="424"/>
      <c r="AT60" s="426">
        <f>入力シート!AT58</f>
        <v>0</v>
      </c>
      <c r="AU60" s="425"/>
      <c r="AV60" s="426">
        <f>入力シート!AV58</f>
        <v>0</v>
      </c>
      <c r="AW60" s="427"/>
      <c r="AX60" s="304">
        <f>入力シート!AX58</f>
        <v>0</v>
      </c>
      <c r="AY60" s="303"/>
      <c r="AZ60" s="453">
        <f>入力シート!AZ58</f>
        <v>0</v>
      </c>
      <c r="BA60" s="427"/>
      <c r="BB60" s="454">
        <f>入力シート!BB58</f>
        <v>0</v>
      </c>
      <c r="BC60" s="425"/>
      <c r="BD60" s="425">
        <f>入力シート!BD58</f>
        <v>0</v>
      </c>
      <c r="BE60" s="456"/>
      <c r="BF60" s="352">
        <f>+入力シート!BF58</f>
        <v>0</v>
      </c>
      <c r="BG60" s="330"/>
      <c r="BH60" s="330"/>
      <c r="BI60" s="353"/>
      <c r="BJ60" s="333">
        <f>+入力シート!BJ58</f>
        <v>0</v>
      </c>
      <c r="BK60" s="354"/>
      <c r="BL60" s="354">
        <f>+入力シート!BL58</f>
        <v>0</v>
      </c>
      <c r="BM60" s="335"/>
      <c r="BN60" s="38"/>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row>
    <row r="61" spans="1:95" x14ac:dyDescent="0.2">
      <c r="A61" s="422">
        <v>34</v>
      </c>
      <c r="B61" s="423"/>
      <c r="C61" s="424">
        <f>入力シート!C59</f>
        <v>0</v>
      </c>
      <c r="D61" s="425"/>
      <c r="E61" s="425"/>
      <c r="F61" s="425"/>
      <c r="G61" s="426">
        <f>入力シート!G59</f>
        <v>0</v>
      </c>
      <c r="H61" s="425"/>
      <c r="I61" s="425"/>
      <c r="J61" s="425"/>
      <c r="K61" s="426">
        <f>入力シート!K59</f>
        <v>0</v>
      </c>
      <c r="L61" s="425"/>
      <c r="M61" s="425"/>
      <c r="N61" s="425"/>
      <c r="O61" s="427"/>
      <c r="P61" s="444">
        <f>入力シート!P59</f>
        <v>0</v>
      </c>
      <c r="Q61" s="434"/>
      <c r="R61" s="434"/>
      <c r="S61" s="434"/>
      <c r="T61" s="434"/>
      <c r="U61" s="434"/>
      <c r="V61" s="423"/>
      <c r="W61" s="445">
        <f>入力シート!W59</f>
        <v>0</v>
      </c>
      <c r="X61" s="445"/>
      <c r="Y61" s="445"/>
      <c r="Z61" s="445"/>
      <c r="AA61" s="445"/>
      <c r="AB61" s="445"/>
      <c r="AC61" s="445"/>
      <c r="AD61" s="445"/>
      <c r="AE61" s="446"/>
      <c r="AF61" s="433">
        <f>入力シート!AF59</f>
        <v>0</v>
      </c>
      <c r="AG61" s="434"/>
      <c r="AH61" s="434"/>
      <c r="AI61" s="434"/>
      <c r="AJ61" s="434"/>
      <c r="AK61" s="434"/>
      <c r="AL61" s="434"/>
      <c r="AM61" s="434"/>
      <c r="AN61" s="435"/>
      <c r="AO61" s="455">
        <f>入力シート!AO59</f>
        <v>0</v>
      </c>
      <c r="AP61" s="427"/>
      <c r="AQ61" s="457">
        <f>入力シート!AQ59</f>
        <v>0</v>
      </c>
      <c r="AR61" s="458"/>
      <c r="AS61" s="424"/>
      <c r="AT61" s="426">
        <f>入力シート!AT59</f>
        <v>0</v>
      </c>
      <c r="AU61" s="425"/>
      <c r="AV61" s="426">
        <f>入力シート!AV59</f>
        <v>0</v>
      </c>
      <c r="AW61" s="427"/>
      <c r="AX61" s="304">
        <f>入力シート!AX59</f>
        <v>0</v>
      </c>
      <c r="AY61" s="303"/>
      <c r="AZ61" s="453">
        <f>入力シート!AZ59</f>
        <v>0</v>
      </c>
      <c r="BA61" s="427"/>
      <c r="BB61" s="454">
        <f>入力シート!BB59</f>
        <v>0</v>
      </c>
      <c r="BC61" s="425"/>
      <c r="BD61" s="425">
        <f>入力シート!BD59</f>
        <v>0</v>
      </c>
      <c r="BE61" s="456"/>
      <c r="BF61" s="352">
        <f>+入力シート!BF59</f>
        <v>0</v>
      </c>
      <c r="BG61" s="330"/>
      <c r="BH61" s="330"/>
      <c r="BI61" s="353"/>
      <c r="BJ61" s="333">
        <f>+入力シート!BJ59</f>
        <v>0</v>
      </c>
      <c r="BK61" s="354"/>
      <c r="BL61" s="354">
        <f>+入力シート!BL59</f>
        <v>0</v>
      </c>
      <c r="BM61" s="335"/>
      <c r="BN61" s="38"/>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row>
    <row r="62" spans="1:95" x14ac:dyDescent="0.2">
      <c r="A62" s="422">
        <v>35</v>
      </c>
      <c r="B62" s="423"/>
      <c r="C62" s="424">
        <f>入力シート!C60</f>
        <v>0</v>
      </c>
      <c r="D62" s="425"/>
      <c r="E62" s="425"/>
      <c r="F62" s="425"/>
      <c r="G62" s="426">
        <f>入力シート!G60</f>
        <v>0</v>
      </c>
      <c r="H62" s="425"/>
      <c r="I62" s="425"/>
      <c r="J62" s="425"/>
      <c r="K62" s="426">
        <f>入力シート!K60</f>
        <v>0</v>
      </c>
      <c r="L62" s="425"/>
      <c r="M62" s="425"/>
      <c r="N62" s="425"/>
      <c r="O62" s="427"/>
      <c r="P62" s="444">
        <f>入力シート!P60</f>
        <v>0</v>
      </c>
      <c r="Q62" s="434"/>
      <c r="R62" s="434"/>
      <c r="S62" s="434"/>
      <c r="T62" s="434"/>
      <c r="U62" s="434"/>
      <c r="V62" s="423"/>
      <c r="W62" s="445">
        <f>入力シート!W60</f>
        <v>0</v>
      </c>
      <c r="X62" s="445"/>
      <c r="Y62" s="445"/>
      <c r="Z62" s="445"/>
      <c r="AA62" s="445"/>
      <c r="AB62" s="445"/>
      <c r="AC62" s="445"/>
      <c r="AD62" s="445"/>
      <c r="AE62" s="446"/>
      <c r="AF62" s="433">
        <f>入力シート!AF60</f>
        <v>0</v>
      </c>
      <c r="AG62" s="434"/>
      <c r="AH62" s="434"/>
      <c r="AI62" s="434"/>
      <c r="AJ62" s="434"/>
      <c r="AK62" s="434"/>
      <c r="AL62" s="434"/>
      <c r="AM62" s="434"/>
      <c r="AN62" s="435"/>
      <c r="AO62" s="455">
        <f>入力シート!AO60</f>
        <v>0</v>
      </c>
      <c r="AP62" s="427"/>
      <c r="AQ62" s="457">
        <f>入力シート!AQ60</f>
        <v>0</v>
      </c>
      <c r="AR62" s="458"/>
      <c r="AS62" s="424"/>
      <c r="AT62" s="426">
        <f>入力シート!AT60</f>
        <v>0</v>
      </c>
      <c r="AU62" s="425"/>
      <c r="AV62" s="426">
        <f>入力シート!AV60</f>
        <v>0</v>
      </c>
      <c r="AW62" s="427"/>
      <c r="AX62" s="304">
        <f>入力シート!AX60</f>
        <v>0</v>
      </c>
      <c r="AY62" s="303"/>
      <c r="AZ62" s="453">
        <f>入力シート!AZ60</f>
        <v>0</v>
      </c>
      <c r="BA62" s="427"/>
      <c r="BB62" s="454">
        <f>入力シート!BB60</f>
        <v>0</v>
      </c>
      <c r="BC62" s="425"/>
      <c r="BD62" s="425">
        <f>入力シート!BD60</f>
        <v>0</v>
      </c>
      <c r="BE62" s="456"/>
      <c r="BF62" s="352">
        <f>+入力シート!BF60</f>
        <v>0</v>
      </c>
      <c r="BG62" s="330"/>
      <c r="BH62" s="330"/>
      <c r="BI62" s="353"/>
      <c r="BJ62" s="333">
        <f>+入力シート!BJ60</f>
        <v>0</v>
      </c>
      <c r="BK62" s="354"/>
      <c r="BL62" s="354">
        <f>+入力シート!BL60</f>
        <v>0</v>
      </c>
      <c r="BM62" s="335"/>
      <c r="BN62" s="38"/>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row>
    <row r="63" spans="1:95" x14ac:dyDescent="0.2">
      <c r="A63" s="422">
        <v>36</v>
      </c>
      <c r="B63" s="423"/>
      <c r="C63" s="424">
        <f>入力シート!C61</f>
        <v>0</v>
      </c>
      <c r="D63" s="425"/>
      <c r="E63" s="425"/>
      <c r="F63" s="425"/>
      <c r="G63" s="426">
        <f>入力シート!G61</f>
        <v>0</v>
      </c>
      <c r="H63" s="425"/>
      <c r="I63" s="425"/>
      <c r="J63" s="425"/>
      <c r="K63" s="426">
        <f>入力シート!K61</f>
        <v>0</v>
      </c>
      <c r="L63" s="425"/>
      <c r="M63" s="425"/>
      <c r="N63" s="425"/>
      <c r="O63" s="427"/>
      <c r="P63" s="444">
        <f>入力シート!P61</f>
        <v>0</v>
      </c>
      <c r="Q63" s="434"/>
      <c r="R63" s="434"/>
      <c r="S63" s="434"/>
      <c r="T63" s="434"/>
      <c r="U63" s="434"/>
      <c r="V63" s="423"/>
      <c r="W63" s="445">
        <f>入力シート!W61</f>
        <v>0</v>
      </c>
      <c r="X63" s="445"/>
      <c r="Y63" s="445"/>
      <c r="Z63" s="445"/>
      <c r="AA63" s="445"/>
      <c r="AB63" s="445"/>
      <c r="AC63" s="445"/>
      <c r="AD63" s="445"/>
      <c r="AE63" s="446"/>
      <c r="AF63" s="433">
        <f>入力シート!AF61</f>
        <v>0</v>
      </c>
      <c r="AG63" s="434"/>
      <c r="AH63" s="434"/>
      <c r="AI63" s="434"/>
      <c r="AJ63" s="434"/>
      <c r="AK63" s="434"/>
      <c r="AL63" s="434"/>
      <c r="AM63" s="434"/>
      <c r="AN63" s="435"/>
      <c r="AO63" s="455">
        <f>入力シート!AO61</f>
        <v>0</v>
      </c>
      <c r="AP63" s="427"/>
      <c r="AQ63" s="457">
        <f>入力シート!AQ61</f>
        <v>0</v>
      </c>
      <c r="AR63" s="458"/>
      <c r="AS63" s="424"/>
      <c r="AT63" s="426">
        <f>入力シート!AT61</f>
        <v>0</v>
      </c>
      <c r="AU63" s="425"/>
      <c r="AV63" s="426">
        <f>入力シート!AV61</f>
        <v>0</v>
      </c>
      <c r="AW63" s="427"/>
      <c r="AX63" s="304">
        <f>入力シート!AX61</f>
        <v>0</v>
      </c>
      <c r="AY63" s="303"/>
      <c r="AZ63" s="453">
        <f>入力シート!AZ61</f>
        <v>0</v>
      </c>
      <c r="BA63" s="427"/>
      <c r="BB63" s="454">
        <f>入力シート!BB61</f>
        <v>0</v>
      </c>
      <c r="BC63" s="425"/>
      <c r="BD63" s="425">
        <f>入力シート!BD61</f>
        <v>0</v>
      </c>
      <c r="BE63" s="456"/>
      <c r="BF63" s="352">
        <f>+入力シート!BF61</f>
        <v>0</v>
      </c>
      <c r="BG63" s="330"/>
      <c r="BH63" s="330"/>
      <c r="BI63" s="353"/>
      <c r="BJ63" s="333">
        <f>+入力シート!BJ61</f>
        <v>0</v>
      </c>
      <c r="BK63" s="354"/>
      <c r="BL63" s="354">
        <f>+入力シート!BL61</f>
        <v>0</v>
      </c>
      <c r="BM63" s="335"/>
      <c r="BN63" s="38"/>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row>
    <row r="64" spans="1:95" x14ac:dyDescent="0.2">
      <c r="A64" s="422">
        <v>37</v>
      </c>
      <c r="B64" s="423"/>
      <c r="C64" s="424">
        <f>入力シート!C62</f>
        <v>0</v>
      </c>
      <c r="D64" s="425"/>
      <c r="E64" s="425"/>
      <c r="F64" s="425"/>
      <c r="G64" s="426">
        <f>入力シート!G62</f>
        <v>0</v>
      </c>
      <c r="H64" s="425"/>
      <c r="I64" s="425"/>
      <c r="J64" s="425"/>
      <c r="K64" s="426">
        <f>入力シート!K62</f>
        <v>0</v>
      </c>
      <c r="L64" s="425"/>
      <c r="M64" s="425"/>
      <c r="N64" s="425"/>
      <c r="O64" s="427"/>
      <c r="P64" s="444">
        <f>入力シート!P62</f>
        <v>0</v>
      </c>
      <c r="Q64" s="434"/>
      <c r="R64" s="434"/>
      <c r="S64" s="434"/>
      <c r="T64" s="434"/>
      <c r="U64" s="434"/>
      <c r="V64" s="423"/>
      <c r="W64" s="445">
        <f>入力シート!W62</f>
        <v>0</v>
      </c>
      <c r="X64" s="445"/>
      <c r="Y64" s="445"/>
      <c r="Z64" s="445"/>
      <c r="AA64" s="445"/>
      <c r="AB64" s="445"/>
      <c r="AC64" s="445"/>
      <c r="AD64" s="445"/>
      <c r="AE64" s="446"/>
      <c r="AF64" s="433">
        <f>入力シート!AF62</f>
        <v>0</v>
      </c>
      <c r="AG64" s="434"/>
      <c r="AH64" s="434"/>
      <c r="AI64" s="434"/>
      <c r="AJ64" s="434"/>
      <c r="AK64" s="434"/>
      <c r="AL64" s="434"/>
      <c r="AM64" s="434"/>
      <c r="AN64" s="435"/>
      <c r="AO64" s="455">
        <f>入力シート!AO62</f>
        <v>0</v>
      </c>
      <c r="AP64" s="427"/>
      <c r="AQ64" s="457">
        <f>入力シート!AQ62</f>
        <v>0</v>
      </c>
      <c r="AR64" s="458"/>
      <c r="AS64" s="424"/>
      <c r="AT64" s="426">
        <f>入力シート!AT62</f>
        <v>0</v>
      </c>
      <c r="AU64" s="425"/>
      <c r="AV64" s="426">
        <f>入力シート!AV62</f>
        <v>0</v>
      </c>
      <c r="AW64" s="427"/>
      <c r="AX64" s="304">
        <f>入力シート!AX62</f>
        <v>0</v>
      </c>
      <c r="AY64" s="303"/>
      <c r="AZ64" s="453">
        <f>入力シート!AZ62</f>
        <v>0</v>
      </c>
      <c r="BA64" s="427"/>
      <c r="BB64" s="454">
        <f>入力シート!BB62</f>
        <v>0</v>
      </c>
      <c r="BC64" s="425"/>
      <c r="BD64" s="425">
        <f>入力シート!BD62</f>
        <v>0</v>
      </c>
      <c r="BE64" s="456"/>
      <c r="BF64" s="352">
        <f>+入力シート!BF62</f>
        <v>0</v>
      </c>
      <c r="BG64" s="330"/>
      <c r="BH64" s="330"/>
      <c r="BI64" s="353"/>
      <c r="BJ64" s="333">
        <f>+入力シート!BJ62</f>
        <v>0</v>
      </c>
      <c r="BK64" s="354"/>
      <c r="BL64" s="354">
        <f>+入力シート!BL62</f>
        <v>0</v>
      </c>
      <c r="BM64" s="335"/>
      <c r="BN64" s="38"/>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row>
    <row r="65" spans="1:95" x14ac:dyDescent="0.2">
      <c r="A65" s="422">
        <v>38</v>
      </c>
      <c r="B65" s="423"/>
      <c r="C65" s="424">
        <f>入力シート!C63</f>
        <v>0</v>
      </c>
      <c r="D65" s="425"/>
      <c r="E65" s="425"/>
      <c r="F65" s="425"/>
      <c r="G65" s="426">
        <f>入力シート!G63</f>
        <v>0</v>
      </c>
      <c r="H65" s="425"/>
      <c r="I65" s="425"/>
      <c r="J65" s="425"/>
      <c r="K65" s="426">
        <f>入力シート!K63</f>
        <v>0</v>
      </c>
      <c r="L65" s="425"/>
      <c r="M65" s="425"/>
      <c r="N65" s="425"/>
      <c r="O65" s="427"/>
      <c r="P65" s="444">
        <f>入力シート!P63</f>
        <v>0</v>
      </c>
      <c r="Q65" s="434"/>
      <c r="R65" s="434"/>
      <c r="S65" s="434"/>
      <c r="T65" s="434"/>
      <c r="U65" s="434"/>
      <c r="V65" s="423"/>
      <c r="W65" s="445">
        <f>入力シート!W63</f>
        <v>0</v>
      </c>
      <c r="X65" s="445"/>
      <c r="Y65" s="445"/>
      <c r="Z65" s="445"/>
      <c r="AA65" s="445"/>
      <c r="AB65" s="445"/>
      <c r="AC65" s="445"/>
      <c r="AD65" s="445"/>
      <c r="AE65" s="446"/>
      <c r="AF65" s="433">
        <f>入力シート!AF63</f>
        <v>0</v>
      </c>
      <c r="AG65" s="434"/>
      <c r="AH65" s="434"/>
      <c r="AI65" s="434"/>
      <c r="AJ65" s="434"/>
      <c r="AK65" s="434"/>
      <c r="AL65" s="434"/>
      <c r="AM65" s="434"/>
      <c r="AN65" s="435"/>
      <c r="AO65" s="455">
        <f>入力シート!AO63</f>
        <v>0</v>
      </c>
      <c r="AP65" s="427"/>
      <c r="AQ65" s="457">
        <f>入力シート!AQ63</f>
        <v>0</v>
      </c>
      <c r="AR65" s="458"/>
      <c r="AS65" s="424"/>
      <c r="AT65" s="426">
        <f>入力シート!AT63</f>
        <v>0</v>
      </c>
      <c r="AU65" s="425"/>
      <c r="AV65" s="426">
        <f>入力シート!AV63</f>
        <v>0</v>
      </c>
      <c r="AW65" s="427"/>
      <c r="AX65" s="304">
        <f>入力シート!AX63</f>
        <v>0</v>
      </c>
      <c r="AY65" s="303"/>
      <c r="AZ65" s="453">
        <f>入力シート!AZ63</f>
        <v>0</v>
      </c>
      <c r="BA65" s="427"/>
      <c r="BB65" s="454">
        <f>入力シート!BB63</f>
        <v>0</v>
      </c>
      <c r="BC65" s="425"/>
      <c r="BD65" s="425">
        <f>入力シート!BD63</f>
        <v>0</v>
      </c>
      <c r="BE65" s="456"/>
      <c r="BF65" s="352">
        <f>+入力シート!BF63</f>
        <v>0</v>
      </c>
      <c r="BG65" s="330"/>
      <c r="BH65" s="330"/>
      <c r="BI65" s="353"/>
      <c r="BJ65" s="333">
        <f>+入力シート!BJ63</f>
        <v>0</v>
      </c>
      <c r="BK65" s="354"/>
      <c r="BL65" s="354">
        <f>+入力シート!BL63</f>
        <v>0</v>
      </c>
      <c r="BM65" s="335"/>
      <c r="BN65" s="38"/>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row>
    <row r="66" spans="1:95" x14ac:dyDescent="0.2">
      <c r="A66" s="422">
        <v>39</v>
      </c>
      <c r="B66" s="423"/>
      <c r="C66" s="424">
        <f>入力シート!C64</f>
        <v>0</v>
      </c>
      <c r="D66" s="425"/>
      <c r="E66" s="425"/>
      <c r="F66" s="425"/>
      <c r="G66" s="426">
        <f>入力シート!G64</f>
        <v>0</v>
      </c>
      <c r="H66" s="425"/>
      <c r="I66" s="425"/>
      <c r="J66" s="425"/>
      <c r="K66" s="426">
        <f>入力シート!K64</f>
        <v>0</v>
      </c>
      <c r="L66" s="425"/>
      <c r="M66" s="425"/>
      <c r="N66" s="425"/>
      <c r="O66" s="427"/>
      <c r="P66" s="444">
        <f>入力シート!P64</f>
        <v>0</v>
      </c>
      <c r="Q66" s="434"/>
      <c r="R66" s="434"/>
      <c r="S66" s="434"/>
      <c r="T66" s="434"/>
      <c r="U66" s="434"/>
      <c r="V66" s="423"/>
      <c r="W66" s="445">
        <f>入力シート!W64</f>
        <v>0</v>
      </c>
      <c r="X66" s="445"/>
      <c r="Y66" s="445"/>
      <c r="Z66" s="445"/>
      <c r="AA66" s="445"/>
      <c r="AB66" s="445"/>
      <c r="AC66" s="445"/>
      <c r="AD66" s="445"/>
      <c r="AE66" s="446"/>
      <c r="AF66" s="433">
        <f>入力シート!AF64</f>
        <v>0</v>
      </c>
      <c r="AG66" s="434"/>
      <c r="AH66" s="434"/>
      <c r="AI66" s="434"/>
      <c r="AJ66" s="434"/>
      <c r="AK66" s="434"/>
      <c r="AL66" s="434"/>
      <c r="AM66" s="434"/>
      <c r="AN66" s="435"/>
      <c r="AO66" s="455">
        <f>入力シート!AO64</f>
        <v>0</v>
      </c>
      <c r="AP66" s="427"/>
      <c r="AQ66" s="457">
        <f>入力シート!AQ64</f>
        <v>0</v>
      </c>
      <c r="AR66" s="458"/>
      <c r="AS66" s="424"/>
      <c r="AT66" s="426">
        <f>入力シート!AT64</f>
        <v>0</v>
      </c>
      <c r="AU66" s="425"/>
      <c r="AV66" s="426">
        <f>入力シート!AV64</f>
        <v>0</v>
      </c>
      <c r="AW66" s="427"/>
      <c r="AX66" s="304">
        <f>入力シート!AX64</f>
        <v>0</v>
      </c>
      <c r="AY66" s="303"/>
      <c r="AZ66" s="453">
        <f>入力シート!AZ64</f>
        <v>0</v>
      </c>
      <c r="BA66" s="427"/>
      <c r="BB66" s="454">
        <f>入力シート!BB64</f>
        <v>0</v>
      </c>
      <c r="BC66" s="425"/>
      <c r="BD66" s="425">
        <f>入力シート!BD64</f>
        <v>0</v>
      </c>
      <c r="BE66" s="456"/>
      <c r="BF66" s="352">
        <f>+入力シート!BF64</f>
        <v>0</v>
      </c>
      <c r="BG66" s="330"/>
      <c r="BH66" s="330"/>
      <c r="BI66" s="353"/>
      <c r="BJ66" s="333">
        <f>+入力シート!BJ64</f>
        <v>0</v>
      </c>
      <c r="BK66" s="354"/>
      <c r="BL66" s="354">
        <f>+入力シート!BL64</f>
        <v>0</v>
      </c>
      <c r="BM66" s="335"/>
      <c r="BN66" s="38"/>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row>
    <row r="67" spans="1:95" ht="13.5" thickBot="1" x14ac:dyDescent="0.25">
      <c r="A67" s="484">
        <v>40</v>
      </c>
      <c r="B67" s="478"/>
      <c r="C67" s="475">
        <f>入力シート!C65</f>
        <v>0</v>
      </c>
      <c r="D67" s="472"/>
      <c r="E67" s="472"/>
      <c r="F67" s="472"/>
      <c r="G67" s="471">
        <f>入力シート!G65</f>
        <v>0</v>
      </c>
      <c r="H67" s="472"/>
      <c r="I67" s="472"/>
      <c r="J67" s="472"/>
      <c r="K67" s="471">
        <f>入力シート!K65</f>
        <v>0</v>
      </c>
      <c r="L67" s="472"/>
      <c r="M67" s="472"/>
      <c r="N67" s="472"/>
      <c r="O67" s="483"/>
      <c r="P67" s="476">
        <f>入力シート!P65</f>
        <v>0</v>
      </c>
      <c r="Q67" s="477"/>
      <c r="R67" s="477"/>
      <c r="S67" s="477"/>
      <c r="T67" s="477"/>
      <c r="U67" s="477"/>
      <c r="V67" s="478"/>
      <c r="W67" s="479">
        <f>入力シート!W65</f>
        <v>0</v>
      </c>
      <c r="X67" s="479"/>
      <c r="Y67" s="479"/>
      <c r="Z67" s="479"/>
      <c r="AA67" s="479"/>
      <c r="AB67" s="479"/>
      <c r="AC67" s="479"/>
      <c r="AD67" s="479"/>
      <c r="AE67" s="480"/>
      <c r="AF67" s="481">
        <f>入力シート!AF65</f>
        <v>0</v>
      </c>
      <c r="AG67" s="477"/>
      <c r="AH67" s="477"/>
      <c r="AI67" s="477"/>
      <c r="AJ67" s="477"/>
      <c r="AK67" s="477"/>
      <c r="AL67" s="477"/>
      <c r="AM67" s="477"/>
      <c r="AN67" s="482"/>
      <c r="AO67" s="485">
        <f>入力シート!AO65</f>
        <v>0</v>
      </c>
      <c r="AP67" s="483"/>
      <c r="AQ67" s="473">
        <f>入力シート!AQ65</f>
        <v>0</v>
      </c>
      <c r="AR67" s="474"/>
      <c r="AS67" s="475"/>
      <c r="AT67" s="471">
        <f>入力シート!AT65</f>
        <v>0</v>
      </c>
      <c r="AU67" s="472"/>
      <c r="AV67" s="471">
        <f>入力シート!AV65</f>
        <v>0</v>
      </c>
      <c r="AW67" s="483"/>
      <c r="AX67" s="314">
        <f>入力シート!AX65</f>
        <v>0</v>
      </c>
      <c r="AY67" s="313"/>
      <c r="AZ67" s="486">
        <f>入力シート!AZ65</f>
        <v>0</v>
      </c>
      <c r="BA67" s="483"/>
      <c r="BB67" s="487">
        <f>入力シート!BB65</f>
        <v>0</v>
      </c>
      <c r="BC67" s="472"/>
      <c r="BD67" s="472">
        <f>入力シート!BD65</f>
        <v>0</v>
      </c>
      <c r="BE67" s="488"/>
      <c r="BF67" s="367">
        <f>+入力シート!BF65</f>
        <v>0</v>
      </c>
      <c r="BG67" s="346"/>
      <c r="BH67" s="346"/>
      <c r="BI67" s="368"/>
      <c r="BJ67" s="349">
        <f>+入力シート!BJ65</f>
        <v>0</v>
      </c>
      <c r="BK67" s="369"/>
      <c r="BL67" s="369">
        <f>+入力シート!BL65</f>
        <v>0</v>
      </c>
      <c r="BM67" s="351"/>
      <c r="BN67" s="38"/>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row>
  </sheetData>
  <sheetProtection sheet="1" objects="1" scenarios="1"/>
  <protectedRanges>
    <protectedRange sqref="AX28:AY67" name="範囲3"/>
    <protectedRange sqref="F19:W19" name="範囲1"/>
    <protectedRange sqref="F9:W9" name="範囲1_3_2"/>
    <protectedRange sqref="BF28:BM67" name="範囲1_1"/>
  </protectedRanges>
  <mergeCells count="982">
    <mergeCell ref="BF67:BI67"/>
    <mergeCell ref="BJ67:BK67"/>
    <mergeCell ref="BL67:BM67"/>
    <mergeCell ref="BF60:BI60"/>
    <mergeCell ref="BJ60:BK60"/>
    <mergeCell ref="BL60:BM60"/>
    <mergeCell ref="BF61:BI61"/>
    <mergeCell ref="BJ61:BK61"/>
    <mergeCell ref="BL61:BM61"/>
    <mergeCell ref="BF66:BI66"/>
    <mergeCell ref="BJ66:BK66"/>
    <mergeCell ref="BL66:BM66"/>
    <mergeCell ref="BF64:BI64"/>
    <mergeCell ref="BJ64:BK64"/>
    <mergeCell ref="BL64:BM64"/>
    <mergeCell ref="BF65:BI65"/>
    <mergeCell ref="BJ65:BK65"/>
    <mergeCell ref="BL65:BM65"/>
    <mergeCell ref="BF62:BI62"/>
    <mergeCell ref="BJ62:BK62"/>
    <mergeCell ref="BL62:BM62"/>
    <mergeCell ref="BF63:BI63"/>
    <mergeCell ref="BJ63:BK63"/>
    <mergeCell ref="BL63:BM63"/>
    <mergeCell ref="BF52:BI52"/>
    <mergeCell ref="BJ52:BK52"/>
    <mergeCell ref="BL52:BM52"/>
    <mergeCell ref="BF53:BI53"/>
    <mergeCell ref="BJ53:BK53"/>
    <mergeCell ref="BL53:BM53"/>
    <mergeCell ref="BF59:BI59"/>
    <mergeCell ref="BJ59:BK59"/>
    <mergeCell ref="BL59:BM59"/>
    <mergeCell ref="BF56:BI56"/>
    <mergeCell ref="BJ56:BK56"/>
    <mergeCell ref="BL56:BM56"/>
    <mergeCell ref="BF57:BI57"/>
    <mergeCell ref="BJ57:BK57"/>
    <mergeCell ref="BL57:BM57"/>
    <mergeCell ref="BF58:BI58"/>
    <mergeCell ref="BJ58:BK58"/>
    <mergeCell ref="BL58:BM58"/>
    <mergeCell ref="BF54:BI54"/>
    <mergeCell ref="BJ54:BK54"/>
    <mergeCell ref="BL54:BM54"/>
    <mergeCell ref="BF55:BI55"/>
    <mergeCell ref="BJ55:BK55"/>
    <mergeCell ref="BL55:BM55"/>
    <mergeCell ref="BF51:BI51"/>
    <mergeCell ref="BJ51:BK51"/>
    <mergeCell ref="BL51:BM51"/>
    <mergeCell ref="BF39:BI39"/>
    <mergeCell ref="BJ39:BK39"/>
    <mergeCell ref="BL39:BM39"/>
    <mergeCell ref="BF48:BI48"/>
    <mergeCell ref="BJ48:BK48"/>
    <mergeCell ref="BL48:BM48"/>
    <mergeCell ref="BF47:BI47"/>
    <mergeCell ref="BJ47:BK47"/>
    <mergeCell ref="BL47:BM47"/>
    <mergeCell ref="BF41:BI41"/>
    <mergeCell ref="BJ41:BK41"/>
    <mergeCell ref="BL41:BM41"/>
    <mergeCell ref="BF49:BI49"/>
    <mergeCell ref="BJ49:BK49"/>
    <mergeCell ref="BL49:BM49"/>
    <mergeCell ref="BF43:BI43"/>
    <mergeCell ref="BJ43:BK43"/>
    <mergeCell ref="BL43:BM43"/>
    <mergeCell ref="BF42:BI42"/>
    <mergeCell ref="BJ42:BK42"/>
    <mergeCell ref="BL42:BM42"/>
    <mergeCell ref="P28:V28"/>
    <mergeCell ref="W28:AE28"/>
    <mergeCell ref="AF28:AN28"/>
    <mergeCell ref="BF40:BI40"/>
    <mergeCell ref="BJ40:BK40"/>
    <mergeCell ref="BL40:BM40"/>
    <mergeCell ref="BF38:BI38"/>
    <mergeCell ref="BJ38:BK38"/>
    <mergeCell ref="BF50:BI50"/>
    <mergeCell ref="BJ50:BK50"/>
    <mergeCell ref="BL50:BM50"/>
    <mergeCell ref="BF46:BI46"/>
    <mergeCell ref="BJ46:BK46"/>
    <mergeCell ref="BL46:BM46"/>
    <mergeCell ref="BF44:BI44"/>
    <mergeCell ref="BJ44:BK44"/>
    <mergeCell ref="BL44:BM44"/>
    <mergeCell ref="BF45:BI45"/>
    <mergeCell ref="BJ45:BK45"/>
    <mergeCell ref="BL45:BM45"/>
    <mergeCell ref="BL38:BM38"/>
    <mergeCell ref="AX49:AY49"/>
    <mergeCell ref="BD47:BE47"/>
    <mergeCell ref="BD43:BE43"/>
    <mergeCell ref="A30:B30"/>
    <mergeCell ref="C30:F30"/>
    <mergeCell ref="G30:J30"/>
    <mergeCell ref="K30:O30"/>
    <mergeCell ref="P30:V30"/>
    <mergeCell ref="W30:AE30"/>
    <mergeCell ref="A29:B29"/>
    <mergeCell ref="C29:F29"/>
    <mergeCell ref="G29:J29"/>
    <mergeCell ref="K29:O29"/>
    <mergeCell ref="P29:V29"/>
    <mergeCell ref="AZ56:BA56"/>
    <mergeCell ref="AZ67:BA67"/>
    <mergeCell ref="BB67:BC67"/>
    <mergeCell ref="BD67:BE67"/>
    <mergeCell ref="AX65:AY65"/>
    <mergeCell ref="A8:E8"/>
    <mergeCell ref="F8:W8"/>
    <mergeCell ref="F9:N9"/>
    <mergeCell ref="O9:Q9"/>
    <mergeCell ref="R9:W9"/>
    <mergeCell ref="AX67:AY67"/>
    <mergeCell ref="AX29:AY29"/>
    <mergeCell ref="AX59:AY59"/>
    <mergeCell ref="AX66:AY66"/>
    <mergeCell ref="W29:AE29"/>
    <mergeCell ref="AX54:AY54"/>
    <mergeCell ref="AX34:AY34"/>
    <mergeCell ref="AX35:AY35"/>
    <mergeCell ref="AX36:AY36"/>
    <mergeCell ref="AX37:AY37"/>
    <mergeCell ref="BD66:BE66"/>
    <mergeCell ref="BD55:BE55"/>
    <mergeCell ref="BD52:BE52"/>
    <mergeCell ref="AX41:AY41"/>
    <mergeCell ref="AQ66:AS66"/>
    <mergeCell ref="AT66:AU66"/>
    <mergeCell ref="AV66:AW66"/>
    <mergeCell ref="AT67:AU67"/>
    <mergeCell ref="AZ66:BA66"/>
    <mergeCell ref="BB66:BC66"/>
    <mergeCell ref="AQ67:AS67"/>
    <mergeCell ref="A66:B66"/>
    <mergeCell ref="C66:F66"/>
    <mergeCell ref="G66:J66"/>
    <mergeCell ref="K66:O66"/>
    <mergeCell ref="AF66:AN66"/>
    <mergeCell ref="AO66:AP66"/>
    <mergeCell ref="P66:V66"/>
    <mergeCell ref="W66:AE66"/>
    <mergeCell ref="P67:V67"/>
    <mergeCell ref="W67:AE67"/>
    <mergeCell ref="AF67:AN67"/>
    <mergeCell ref="AV67:AW67"/>
    <mergeCell ref="A67:B67"/>
    <mergeCell ref="C67:F67"/>
    <mergeCell ref="G67:J67"/>
    <mergeCell ref="K67:O67"/>
    <mergeCell ref="AO67:AP67"/>
    <mergeCell ref="AF64:AN64"/>
    <mergeCell ref="AO64:AP64"/>
    <mergeCell ref="AQ64:AS64"/>
    <mergeCell ref="A64:B64"/>
    <mergeCell ref="C64:F64"/>
    <mergeCell ref="G64:J64"/>
    <mergeCell ref="AZ64:BA64"/>
    <mergeCell ref="BD64:BE64"/>
    <mergeCell ref="AT64:AU64"/>
    <mergeCell ref="AV64:AW64"/>
    <mergeCell ref="P64:V64"/>
    <mergeCell ref="W64:AE64"/>
    <mergeCell ref="AX64:AY64"/>
    <mergeCell ref="K64:O64"/>
    <mergeCell ref="BB64:BC64"/>
    <mergeCell ref="BD65:BE65"/>
    <mergeCell ref="AO65:AP65"/>
    <mergeCell ref="AQ65:AS65"/>
    <mergeCell ref="AT65:AU65"/>
    <mergeCell ref="AV65:AW65"/>
    <mergeCell ref="AZ65:BA65"/>
    <mergeCell ref="A65:B65"/>
    <mergeCell ref="C65:F65"/>
    <mergeCell ref="G65:J65"/>
    <mergeCell ref="K65:O65"/>
    <mergeCell ref="P65:V65"/>
    <mergeCell ref="W65:AE65"/>
    <mergeCell ref="AF65:AN65"/>
    <mergeCell ref="BB65:BC65"/>
    <mergeCell ref="A63:B63"/>
    <mergeCell ref="C63:F63"/>
    <mergeCell ref="G63:J63"/>
    <mergeCell ref="K63:O63"/>
    <mergeCell ref="BB63:BC63"/>
    <mergeCell ref="BD63:BE63"/>
    <mergeCell ref="AO62:AP62"/>
    <mergeCell ref="AQ62:AS62"/>
    <mergeCell ref="AT62:AU62"/>
    <mergeCell ref="AV62:AW62"/>
    <mergeCell ref="AZ62:BA62"/>
    <mergeCell ref="AX63:AY63"/>
    <mergeCell ref="P63:V63"/>
    <mergeCell ref="W63:AE63"/>
    <mergeCell ref="BB62:BC62"/>
    <mergeCell ref="BD62:BE62"/>
    <mergeCell ref="A62:B62"/>
    <mergeCell ref="AF63:AN63"/>
    <mergeCell ref="AO63:AP63"/>
    <mergeCell ref="AQ63:AS63"/>
    <mergeCell ref="AT63:AU63"/>
    <mergeCell ref="AV63:AW63"/>
    <mergeCell ref="AX62:AY62"/>
    <mergeCell ref="AZ63:BA63"/>
    <mergeCell ref="BD61:BE61"/>
    <mergeCell ref="P61:V61"/>
    <mergeCell ref="W61:AE61"/>
    <mergeCell ref="AF61:AN61"/>
    <mergeCell ref="AO61:AP61"/>
    <mergeCell ref="AV61:AW61"/>
    <mergeCell ref="AT61:AU61"/>
    <mergeCell ref="W60:AE60"/>
    <mergeCell ref="AF60:AN60"/>
    <mergeCell ref="AO60:AP60"/>
    <mergeCell ref="BB60:BC60"/>
    <mergeCell ref="AT60:AU60"/>
    <mergeCell ref="AV60:AW60"/>
    <mergeCell ref="AZ60:BA60"/>
    <mergeCell ref="AQ61:AS61"/>
    <mergeCell ref="AZ61:BA61"/>
    <mergeCell ref="AQ60:AS60"/>
    <mergeCell ref="BD60:BE60"/>
    <mergeCell ref="BB61:BC61"/>
    <mergeCell ref="P60:V60"/>
    <mergeCell ref="AX61:AY61"/>
    <mergeCell ref="AX60:AY60"/>
    <mergeCell ref="A57:B57"/>
    <mergeCell ref="C57:F57"/>
    <mergeCell ref="AV59:AW59"/>
    <mergeCell ref="AZ59:BA59"/>
    <mergeCell ref="BB59:BC59"/>
    <mergeCell ref="C62:F62"/>
    <mergeCell ref="G62:J62"/>
    <mergeCell ref="K62:O62"/>
    <mergeCell ref="W62:AE62"/>
    <mergeCell ref="AF62:AN62"/>
    <mergeCell ref="A61:B61"/>
    <mergeCell ref="C61:F61"/>
    <mergeCell ref="G61:J61"/>
    <mergeCell ref="K61:O61"/>
    <mergeCell ref="A60:B60"/>
    <mergeCell ref="C60:F60"/>
    <mergeCell ref="P62:V62"/>
    <mergeCell ref="K57:O57"/>
    <mergeCell ref="AO57:AP57"/>
    <mergeCell ref="W57:AE57"/>
    <mergeCell ref="AF57:AN57"/>
    <mergeCell ref="AZ57:BA57"/>
    <mergeCell ref="G60:J60"/>
    <mergeCell ref="K60:O60"/>
    <mergeCell ref="BD59:BE59"/>
    <mergeCell ref="AZ58:BA58"/>
    <mergeCell ref="AX56:AY56"/>
    <mergeCell ref="AX57:AY57"/>
    <mergeCell ref="AX58:AY58"/>
    <mergeCell ref="A58:B58"/>
    <mergeCell ref="C58:F58"/>
    <mergeCell ref="G58:J58"/>
    <mergeCell ref="K58:O58"/>
    <mergeCell ref="BD58:BE58"/>
    <mergeCell ref="P58:V58"/>
    <mergeCell ref="W58:AE58"/>
    <mergeCell ref="AF58:AN58"/>
    <mergeCell ref="AO58:AP58"/>
    <mergeCell ref="AV58:AW58"/>
    <mergeCell ref="A59:B59"/>
    <mergeCell ref="C59:F59"/>
    <mergeCell ref="G59:J59"/>
    <mergeCell ref="K59:O59"/>
    <mergeCell ref="A56:B56"/>
    <mergeCell ref="C56:F56"/>
    <mergeCell ref="G56:J56"/>
    <mergeCell ref="K56:O56"/>
    <mergeCell ref="AF56:AN56"/>
    <mergeCell ref="BD56:BE56"/>
    <mergeCell ref="AQ58:AS58"/>
    <mergeCell ref="AT58:AU58"/>
    <mergeCell ref="BB58:BC58"/>
    <mergeCell ref="AO56:AP56"/>
    <mergeCell ref="P56:V56"/>
    <mergeCell ref="C54:F54"/>
    <mergeCell ref="G54:J54"/>
    <mergeCell ref="K54:O54"/>
    <mergeCell ref="BD57:BE57"/>
    <mergeCell ref="BB57:BC57"/>
    <mergeCell ref="W56:AE56"/>
    <mergeCell ref="AQ56:AS56"/>
    <mergeCell ref="AT56:AU56"/>
    <mergeCell ref="AV56:AW56"/>
    <mergeCell ref="BB56:BC56"/>
    <mergeCell ref="G57:J57"/>
    <mergeCell ref="AO55:AP55"/>
    <mergeCell ref="AQ55:AS55"/>
    <mergeCell ref="AT55:AU55"/>
    <mergeCell ref="AV55:AW55"/>
    <mergeCell ref="AZ55:BA55"/>
    <mergeCell ref="BB54:BC54"/>
    <mergeCell ref="BD54:BE54"/>
    <mergeCell ref="P59:V59"/>
    <mergeCell ref="W59:AE59"/>
    <mergeCell ref="AF59:AN59"/>
    <mergeCell ref="AO59:AP59"/>
    <mergeCell ref="AT59:AU59"/>
    <mergeCell ref="AV57:AW57"/>
    <mergeCell ref="AQ59:AS59"/>
    <mergeCell ref="AQ57:AS57"/>
    <mergeCell ref="P57:V57"/>
    <mergeCell ref="AT57:AU57"/>
    <mergeCell ref="A55:B55"/>
    <mergeCell ref="C55:F55"/>
    <mergeCell ref="G55:J55"/>
    <mergeCell ref="K55:O55"/>
    <mergeCell ref="P55:V55"/>
    <mergeCell ref="W55:AE55"/>
    <mergeCell ref="AF55:AN55"/>
    <mergeCell ref="BB55:BC55"/>
    <mergeCell ref="AF54:AN54"/>
    <mergeCell ref="AO54:AP54"/>
    <mergeCell ref="AQ54:AS54"/>
    <mergeCell ref="AT54:AU54"/>
    <mergeCell ref="AV54:AW54"/>
    <mergeCell ref="AZ54:BA54"/>
    <mergeCell ref="P54:V54"/>
    <mergeCell ref="W54:AE54"/>
    <mergeCell ref="A54:B54"/>
    <mergeCell ref="AX55:AY55"/>
    <mergeCell ref="BD53:BE53"/>
    <mergeCell ref="AQ52:AS52"/>
    <mergeCell ref="AT52:AU52"/>
    <mergeCell ref="AV52:AW52"/>
    <mergeCell ref="AZ52:BA52"/>
    <mergeCell ref="P53:V53"/>
    <mergeCell ref="W53:AE53"/>
    <mergeCell ref="AF53:AN53"/>
    <mergeCell ref="AO53:AP53"/>
    <mergeCell ref="AQ53:AS53"/>
    <mergeCell ref="AT53:AU53"/>
    <mergeCell ref="AV53:AW53"/>
    <mergeCell ref="AZ53:BA53"/>
    <mergeCell ref="BB52:BC52"/>
    <mergeCell ref="P52:V52"/>
    <mergeCell ref="W52:AE52"/>
    <mergeCell ref="A53:B53"/>
    <mergeCell ref="C53:F53"/>
    <mergeCell ref="G53:J53"/>
    <mergeCell ref="K53:O53"/>
    <mergeCell ref="BB53:BC53"/>
    <mergeCell ref="AX50:AY50"/>
    <mergeCell ref="AX51:AY51"/>
    <mergeCell ref="AX52:AY52"/>
    <mergeCell ref="AX53:AY53"/>
    <mergeCell ref="BB51:BC51"/>
    <mergeCell ref="A52:B52"/>
    <mergeCell ref="C52:F52"/>
    <mergeCell ref="G52:J52"/>
    <mergeCell ref="K52:O52"/>
    <mergeCell ref="AF52:AN52"/>
    <mergeCell ref="AO52:AP52"/>
    <mergeCell ref="A51:B51"/>
    <mergeCell ref="C51:F51"/>
    <mergeCell ref="G51:J51"/>
    <mergeCell ref="K51:O51"/>
    <mergeCell ref="A50:B50"/>
    <mergeCell ref="C50:F50"/>
    <mergeCell ref="G50:J50"/>
    <mergeCell ref="K50:O50"/>
    <mergeCell ref="BD51:BE51"/>
    <mergeCell ref="P51:V51"/>
    <mergeCell ref="W51:AE51"/>
    <mergeCell ref="AF51:AN51"/>
    <mergeCell ref="AO51:AP51"/>
    <mergeCell ref="AV51:AW51"/>
    <mergeCell ref="AT51:AU51"/>
    <mergeCell ref="W50:AE50"/>
    <mergeCell ref="AF50:AN50"/>
    <mergeCell ref="AO50:AP50"/>
    <mergeCell ref="BB50:BC50"/>
    <mergeCell ref="AT50:AU50"/>
    <mergeCell ref="AV50:AW50"/>
    <mergeCell ref="AZ50:BA50"/>
    <mergeCell ref="AQ51:AS51"/>
    <mergeCell ref="AZ51:BA51"/>
    <mergeCell ref="AQ50:AS50"/>
    <mergeCell ref="BD50:BE50"/>
    <mergeCell ref="P50:V50"/>
    <mergeCell ref="A43:B43"/>
    <mergeCell ref="C43:F43"/>
    <mergeCell ref="G43:J43"/>
    <mergeCell ref="K43:O43"/>
    <mergeCell ref="P44:V44"/>
    <mergeCell ref="BB43:BC43"/>
    <mergeCell ref="AF43:AN43"/>
    <mergeCell ref="AO43:AP43"/>
    <mergeCell ref="AQ43:AS43"/>
    <mergeCell ref="AT43:AU43"/>
    <mergeCell ref="AF44:AN44"/>
    <mergeCell ref="AX44:AY44"/>
    <mergeCell ref="A44:B44"/>
    <mergeCell ref="AO44:AP44"/>
    <mergeCell ref="P43:V43"/>
    <mergeCell ref="W43:AE43"/>
    <mergeCell ref="AV43:AW43"/>
    <mergeCell ref="BD49:BE49"/>
    <mergeCell ref="A48:B48"/>
    <mergeCell ref="C48:F48"/>
    <mergeCell ref="G48:J48"/>
    <mergeCell ref="K48:O48"/>
    <mergeCell ref="BD48:BE48"/>
    <mergeCell ref="P48:V48"/>
    <mergeCell ref="W48:AE48"/>
    <mergeCell ref="AF48:AN48"/>
    <mergeCell ref="AO48:AP48"/>
    <mergeCell ref="A49:B49"/>
    <mergeCell ref="C49:F49"/>
    <mergeCell ref="G49:J49"/>
    <mergeCell ref="K49:O49"/>
    <mergeCell ref="AX48:AY48"/>
    <mergeCell ref="P49:V49"/>
    <mergeCell ref="W49:AE49"/>
    <mergeCell ref="C44:F44"/>
    <mergeCell ref="G44:J44"/>
    <mergeCell ref="K44:O44"/>
    <mergeCell ref="AF49:AN49"/>
    <mergeCell ref="AO49:AP49"/>
    <mergeCell ref="AT49:AU49"/>
    <mergeCell ref="AV49:AW49"/>
    <mergeCell ref="AZ49:BA49"/>
    <mergeCell ref="BB49:BC49"/>
    <mergeCell ref="AQ49:AS49"/>
    <mergeCell ref="BF36:BI36"/>
    <mergeCell ref="BJ36:BK36"/>
    <mergeCell ref="AZ43:BA43"/>
    <mergeCell ref="AV48:AW48"/>
    <mergeCell ref="AZ48:BA48"/>
    <mergeCell ref="AZ47:BA47"/>
    <mergeCell ref="BB47:BC47"/>
    <mergeCell ref="AT48:AU48"/>
    <mergeCell ref="BB48:BC48"/>
    <mergeCell ref="BD44:BE44"/>
    <mergeCell ref="BD46:BE46"/>
    <mergeCell ref="AQ48:AS48"/>
    <mergeCell ref="BB40:BC40"/>
    <mergeCell ref="BD40:BE40"/>
    <mergeCell ref="BB41:BC41"/>
    <mergeCell ref="BD41:BE41"/>
    <mergeCell ref="BB42:BC42"/>
    <mergeCell ref="BJ37:BK37"/>
    <mergeCell ref="BL37:BM37"/>
    <mergeCell ref="BD32:BE32"/>
    <mergeCell ref="BS27:BY27"/>
    <mergeCell ref="BD31:BE31"/>
    <mergeCell ref="BF34:BI34"/>
    <mergeCell ref="BJ34:BK34"/>
    <mergeCell ref="BL34:BM34"/>
    <mergeCell ref="BF35:BI35"/>
    <mergeCell ref="BJ35:BK35"/>
    <mergeCell ref="BL35:BM35"/>
    <mergeCell ref="BS31:BY31"/>
    <mergeCell ref="BD37:BE37"/>
    <mergeCell ref="BD36:BE36"/>
    <mergeCell ref="BD35:BE35"/>
    <mergeCell ref="BS33:BY33"/>
    <mergeCell ref="BF27:BI27"/>
    <mergeCell ref="BJ27:BK27"/>
    <mergeCell ref="BL27:BM27"/>
    <mergeCell ref="A47:B47"/>
    <mergeCell ref="C47:F47"/>
    <mergeCell ref="G47:J47"/>
    <mergeCell ref="K47:O47"/>
    <mergeCell ref="AO47:AP47"/>
    <mergeCell ref="AT46:AU46"/>
    <mergeCell ref="AV46:AW46"/>
    <mergeCell ref="AZ46:BA46"/>
    <mergeCell ref="BB46:BC46"/>
    <mergeCell ref="P47:V47"/>
    <mergeCell ref="W47:AE47"/>
    <mergeCell ref="AF47:AN47"/>
    <mergeCell ref="AV47:AW47"/>
    <mergeCell ref="P46:V46"/>
    <mergeCell ref="AQ47:AS47"/>
    <mergeCell ref="AT47:AU47"/>
    <mergeCell ref="W46:AE46"/>
    <mergeCell ref="AX46:AY46"/>
    <mergeCell ref="AX47:AY47"/>
    <mergeCell ref="BD45:BE45"/>
    <mergeCell ref="AO45:AP45"/>
    <mergeCell ref="AQ45:AS45"/>
    <mergeCell ref="AT45:AU45"/>
    <mergeCell ref="AV45:AW45"/>
    <mergeCell ref="AZ45:BA45"/>
    <mergeCell ref="AZ38:BA38"/>
    <mergeCell ref="BQ31:BR31"/>
    <mergeCell ref="A45:B45"/>
    <mergeCell ref="C45:F45"/>
    <mergeCell ref="G45:J45"/>
    <mergeCell ref="K45:O45"/>
    <mergeCell ref="AQ42:AS42"/>
    <mergeCell ref="P45:V45"/>
    <mergeCell ref="W45:AE45"/>
    <mergeCell ref="AQ44:AS44"/>
    <mergeCell ref="AT44:AU44"/>
    <mergeCell ref="AV44:AW44"/>
    <mergeCell ref="AZ44:BA44"/>
    <mergeCell ref="BB44:BC44"/>
    <mergeCell ref="AX43:AY43"/>
    <mergeCell ref="W44:AE44"/>
    <mergeCell ref="BL36:BM36"/>
    <mergeCell ref="BF37:BI37"/>
    <mergeCell ref="A46:B46"/>
    <mergeCell ref="C46:F46"/>
    <mergeCell ref="G46:J46"/>
    <mergeCell ref="K46:O46"/>
    <mergeCell ref="AF46:AN46"/>
    <mergeCell ref="AO46:AP46"/>
    <mergeCell ref="AQ46:AS46"/>
    <mergeCell ref="AF45:AN45"/>
    <mergeCell ref="BB45:BC45"/>
    <mergeCell ref="AX45:AY45"/>
    <mergeCell ref="BD42:BE42"/>
    <mergeCell ref="AX42:AY42"/>
    <mergeCell ref="AT42:AU42"/>
    <mergeCell ref="AV42:AW42"/>
    <mergeCell ref="AZ42:BA42"/>
    <mergeCell ref="AO42:AP42"/>
    <mergeCell ref="A40:B40"/>
    <mergeCell ref="C40:F40"/>
    <mergeCell ref="G40:J40"/>
    <mergeCell ref="K40:O40"/>
    <mergeCell ref="AF42:AN42"/>
    <mergeCell ref="P41:V41"/>
    <mergeCell ref="A42:B42"/>
    <mergeCell ref="C42:F42"/>
    <mergeCell ref="G42:J42"/>
    <mergeCell ref="K42:O42"/>
    <mergeCell ref="P42:V42"/>
    <mergeCell ref="W42:AE42"/>
    <mergeCell ref="A41:B41"/>
    <mergeCell ref="C41:F41"/>
    <mergeCell ref="G41:J41"/>
    <mergeCell ref="K41:O41"/>
    <mergeCell ref="W41:AE41"/>
    <mergeCell ref="AV41:AW41"/>
    <mergeCell ref="A39:B39"/>
    <mergeCell ref="C39:F39"/>
    <mergeCell ref="G39:J39"/>
    <mergeCell ref="K39:O39"/>
    <mergeCell ref="P39:V39"/>
    <mergeCell ref="W39:AE39"/>
    <mergeCell ref="CI7:CJ7"/>
    <mergeCell ref="CI8:CJ8"/>
    <mergeCell ref="AF39:AN39"/>
    <mergeCell ref="AO39:AP39"/>
    <mergeCell ref="AO38:AP38"/>
    <mergeCell ref="AQ38:AS38"/>
    <mergeCell ref="AT38:AU38"/>
    <mergeCell ref="BB38:BC38"/>
    <mergeCell ref="BD38:BE38"/>
    <mergeCell ref="CI17:CJ17"/>
    <mergeCell ref="CI18:CJ18"/>
    <mergeCell ref="CI19:CJ19"/>
    <mergeCell ref="CI20:CJ20"/>
    <mergeCell ref="CI29:CJ29"/>
    <mergeCell ref="CI30:CJ30"/>
    <mergeCell ref="BD39:BE39"/>
    <mergeCell ref="AZ39:BA39"/>
    <mergeCell ref="BB39:BC39"/>
    <mergeCell ref="AX38:AY38"/>
    <mergeCell ref="P33:V33"/>
    <mergeCell ref="A38:B38"/>
    <mergeCell ref="C38:F38"/>
    <mergeCell ref="G38:J38"/>
    <mergeCell ref="K38:O38"/>
    <mergeCell ref="P38:V38"/>
    <mergeCell ref="W38:AE38"/>
    <mergeCell ref="AF38:AN38"/>
    <mergeCell ref="A37:B37"/>
    <mergeCell ref="AV38:AW38"/>
    <mergeCell ref="W35:AE35"/>
    <mergeCell ref="AF34:AN34"/>
    <mergeCell ref="AO34:AP34"/>
    <mergeCell ref="AQ34:AS34"/>
    <mergeCell ref="AT34:AU34"/>
    <mergeCell ref="AZ41:BA41"/>
    <mergeCell ref="AQ41:AS41"/>
    <mergeCell ref="AT41:AU41"/>
    <mergeCell ref="AO41:AP41"/>
    <mergeCell ref="AX39:AY39"/>
    <mergeCell ref="P40:V40"/>
    <mergeCell ref="AO40:AP40"/>
    <mergeCell ref="AQ40:AS40"/>
    <mergeCell ref="AT40:AU40"/>
    <mergeCell ref="AV40:AW40"/>
    <mergeCell ref="AZ40:BA40"/>
    <mergeCell ref="W40:AE40"/>
    <mergeCell ref="AF40:AN40"/>
    <mergeCell ref="AX40:AY40"/>
    <mergeCell ref="AQ39:AS39"/>
    <mergeCell ref="AT39:AU39"/>
    <mergeCell ref="AV39:AW39"/>
    <mergeCell ref="AF41:AN41"/>
    <mergeCell ref="AO37:AP37"/>
    <mergeCell ref="AQ37:AS37"/>
    <mergeCell ref="AT37:AU37"/>
    <mergeCell ref="AV37:AW37"/>
    <mergeCell ref="AZ37:BA37"/>
    <mergeCell ref="A32:B32"/>
    <mergeCell ref="C32:F32"/>
    <mergeCell ref="G32:J32"/>
    <mergeCell ref="K32:O32"/>
    <mergeCell ref="A33:B33"/>
    <mergeCell ref="C33:F33"/>
    <mergeCell ref="G33:J33"/>
    <mergeCell ref="K33:O33"/>
    <mergeCell ref="A36:B36"/>
    <mergeCell ref="A35:B35"/>
    <mergeCell ref="AF33:AN33"/>
    <mergeCell ref="AO33:AP33"/>
    <mergeCell ref="AQ33:AS33"/>
    <mergeCell ref="AT33:AU33"/>
    <mergeCell ref="AV33:AW33"/>
    <mergeCell ref="AZ33:BA33"/>
    <mergeCell ref="BB37:BC37"/>
    <mergeCell ref="W33:AE33"/>
    <mergeCell ref="AX33:AY33"/>
    <mergeCell ref="AZ32:BA32"/>
    <mergeCell ref="C37:F37"/>
    <mergeCell ref="G37:J37"/>
    <mergeCell ref="K37:O37"/>
    <mergeCell ref="P37:V37"/>
    <mergeCell ref="W37:AE37"/>
    <mergeCell ref="AF37:AN37"/>
    <mergeCell ref="C36:F36"/>
    <mergeCell ref="G36:J36"/>
    <mergeCell ref="K36:O36"/>
    <mergeCell ref="C35:F35"/>
    <mergeCell ref="G35:J35"/>
    <mergeCell ref="K35:O35"/>
    <mergeCell ref="P35:V35"/>
    <mergeCell ref="AQ35:AS35"/>
    <mergeCell ref="AV34:AW34"/>
    <mergeCell ref="AZ34:BA34"/>
    <mergeCell ref="AT35:AU35"/>
    <mergeCell ref="AV35:AW35"/>
    <mergeCell ref="P34:V34"/>
    <mergeCell ref="BB34:BC34"/>
    <mergeCell ref="BB32:BC32"/>
    <mergeCell ref="BB36:BC36"/>
    <mergeCell ref="A34:B34"/>
    <mergeCell ref="C34:F34"/>
    <mergeCell ref="W34:AE34"/>
    <mergeCell ref="G34:J34"/>
    <mergeCell ref="K34:O34"/>
    <mergeCell ref="P36:V36"/>
    <mergeCell ref="W36:AE36"/>
    <mergeCell ref="AT36:AU36"/>
    <mergeCell ref="AV36:AW36"/>
    <mergeCell ref="AZ36:BA36"/>
    <mergeCell ref="AF36:AN36"/>
    <mergeCell ref="AO36:AP36"/>
    <mergeCell ref="AQ36:AS36"/>
    <mergeCell ref="BB35:BC35"/>
    <mergeCell ref="AZ35:BA35"/>
    <mergeCell ref="AF35:AN35"/>
    <mergeCell ref="AO35:AP35"/>
    <mergeCell ref="BD33:BE33"/>
    <mergeCell ref="BF32:BI32"/>
    <mergeCell ref="BJ32:BK32"/>
    <mergeCell ref="BL32:BM32"/>
    <mergeCell ref="BQ33:BR33"/>
    <mergeCell ref="BD34:BE34"/>
    <mergeCell ref="BF33:BI33"/>
    <mergeCell ref="BJ33:BK33"/>
    <mergeCell ref="BL33:BM33"/>
    <mergeCell ref="AX28:AY28"/>
    <mergeCell ref="BB28:BC28"/>
    <mergeCell ref="AO28:AP28"/>
    <mergeCell ref="AQ28:AS28"/>
    <mergeCell ref="AT28:AU28"/>
    <mergeCell ref="CK32:CQ32"/>
    <mergeCell ref="CB33:CH33"/>
    <mergeCell ref="CK33:CQ33"/>
    <mergeCell ref="BQ32:BR32"/>
    <mergeCell ref="BS32:BY32"/>
    <mergeCell ref="BZ32:CA32"/>
    <mergeCell ref="BZ33:CA33"/>
    <mergeCell ref="CI33:CJ33"/>
    <mergeCell ref="AO32:AP32"/>
    <mergeCell ref="AQ32:AS32"/>
    <mergeCell ref="AT32:AU32"/>
    <mergeCell ref="AX32:AY32"/>
    <mergeCell ref="AV32:AW32"/>
    <mergeCell ref="BZ28:CA28"/>
    <mergeCell ref="AZ31:BA31"/>
    <mergeCell ref="BB31:BC31"/>
    <mergeCell ref="BD29:BE29"/>
    <mergeCell ref="CI32:CJ32"/>
    <mergeCell ref="BB33:BC33"/>
    <mergeCell ref="CI27:CJ27"/>
    <mergeCell ref="BQ22:BR22"/>
    <mergeCell ref="BS22:BY22"/>
    <mergeCell ref="CI22:CJ22"/>
    <mergeCell ref="CI23:CJ23"/>
    <mergeCell ref="CI24:CJ24"/>
    <mergeCell ref="CI25:CJ25"/>
    <mergeCell ref="CK31:CQ31"/>
    <mergeCell ref="CB29:CH29"/>
    <mergeCell ref="CK29:CQ29"/>
    <mergeCell ref="CB27:CH27"/>
    <mergeCell ref="BQ27:BR27"/>
    <mergeCell ref="BQ30:BR30"/>
    <mergeCell ref="BS30:BY30"/>
    <mergeCell ref="BZ29:CA29"/>
    <mergeCell ref="BZ30:CA30"/>
    <mergeCell ref="CK30:CQ30"/>
    <mergeCell ref="CB30:CH30"/>
    <mergeCell ref="BZ31:CA31"/>
    <mergeCell ref="CB31:CH31"/>
    <mergeCell ref="CI31:CJ31"/>
    <mergeCell ref="CK27:CQ27"/>
    <mergeCell ref="CK28:CQ28"/>
    <mergeCell ref="CI28:CJ28"/>
    <mergeCell ref="CK25:CQ25"/>
    <mergeCell ref="BQ25:BR25"/>
    <mergeCell ref="CB26:CH26"/>
    <mergeCell ref="BS25:BY25"/>
    <mergeCell ref="CB25:CH25"/>
    <mergeCell ref="BZ25:CA25"/>
    <mergeCell ref="BZ26:CA26"/>
    <mergeCell ref="CB22:CH22"/>
    <mergeCell ref="CK22:CQ22"/>
    <mergeCell ref="CB23:CH23"/>
    <mergeCell ref="CK24:CQ24"/>
    <mergeCell ref="CI26:CJ26"/>
    <mergeCell ref="CK26:CQ26"/>
    <mergeCell ref="BZ23:CA23"/>
    <mergeCell ref="BZ24:CA24"/>
    <mergeCell ref="CB24:CH24"/>
    <mergeCell ref="CK23:CQ23"/>
    <mergeCell ref="AF31:AN31"/>
    <mergeCell ref="AO31:AP31"/>
    <mergeCell ref="AQ31:AS31"/>
    <mergeCell ref="CB28:CH28"/>
    <mergeCell ref="BD28:BE28"/>
    <mergeCell ref="BF29:BI29"/>
    <mergeCell ref="BJ29:BK29"/>
    <mergeCell ref="BL29:BM29"/>
    <mergeCell ref="CB32:CH32"/>
    <mergeCell ref="BF30:BI30"/>
    <mergeCell ref="BJ30:BK30"/>
    <mergeCell ref="BL30:BM30"/>
    <mergeCell ref="BF31:BI31"/>
    <mergeCell ref="BJ31:BK31"/>
    <mergeCell ref="BL31:BM31"/>
    <mergeCell ref="BQ28:BR28"/>
    <mergeCell ref="BS28:BY28"/>
    <mergeCell ref="BQ29:BR29"/>
    <mergeCell ref="BS29:BY29"/>
    <mergeCell ref="BF28:BI28"/>
    <mergeCell ref="BJ28:BK28"/>
    <mergeCell ref="BL28:BM28"/>
    <mergeCell ref="AQ29:AS29"/>
    <mergeCell ref="AT29:AU29"/>
    <mergeCell ref="AF32:AN32"/>
    <mergeCell ref="P32:V32"/>
    <mergeCell ref="W32:AE32"/>
    <mergeCell ref="AF30:AN30"/>
    <mergeCell ref="AX31:AY31"/>
    <mergeCell ref="P25:V27"/>
    <mergeCell ref="W25:AE27"/>
    <mergeCell ref="BD27:BE27"/>
    <mergeCell ref="AO25:AP27"/>
    <mergeCell ref="AQ25:AW25"/>
    <mergeCell ref="AV29:AW29"/>
    <mergeCell ref="AZ29:BA29"/>
    <mergeCell ref="BB29:BC29"/>
    <mergeCell ref="AO29:AP29"/>
    <mergeCell ref="P31:V31"/>
    <mergeCell ref="W31:AE31"/>
    <mergeCell ref="BD30:BE30"/>
    <mergeCell ref="AO30:AP30"/>
    <mergeCell ref="AQ30:AS30"/>
    <mergeCell ref="AT30:AU30"/>
    <mergeCell ref="AV30:AW30"/>
    <mergeCell ref="AZ30:BA30"/>
    <mergeCell ref="BB30:BC30"/>
    <mergeCell ref="AV31:AW31"/>
    <mergeCell ref="G28:J28"/>
    <mergeCell ref="K28:O28"/>
    <mergeCell ref="BZ7:CA7"/>
    <mergeCell ref="BZ8:CA8"/>
    <mergeCell ref="BQ10:BR10"/>
    <mergeCell ref="BZ14:CA14"/>
    <mergeCell ref="BZ15:CA15"/>
    <mergeCell ref="BQ21:BR21"/>
    <mergeCell ref="BS21:BY21"/>
    <mergeCell ref="BF25:BM25"/>
    <mergeCell ref="BJ26:BM26"/>
    <mergeCell ref="AX25:AY27"/>
    <mergeCell ref="AV28:AW28"/>
    <mergeCell ref="AZ28:BA28"/>
    <mergeCell ref="AF25:AN27"/>
    <mergeCell ref="BQ24:BR24"/>
    <mergeCell ref="BS24:BY24"/>
    <mergeCell ref="AA18:AD18"/>
    <mergeCell ref="AE18:AI18"/>
    <mergeCell ref="BS19:BY19"/>
    <mergeCell ref="BQ20:BR20"/>
    <mergeCell ref="BS20:BY20"/>
    <mergeCell ref="BZ20:CA20"/>
    <mergeCell ref="BZ27:CA27"/>
    <mergeCell ref="A25:B27"/>
    <mergeCell ref="C25:F27"/>
    <mergeCell ref="G25:J27"/>
    <mergeCell ref="AV26:AW27"/>
    <mergeCell ref="AZ26:BA26"/>
    <mergeCell ref="BZ18:CA18"/>
    <mergeCell ref="BZ19:CA19"/>
    <mergeCell ref="K25:O27"/>
    <mergeCell ref="A31:B31"/>
    <mergeCell ref="C31:F31"/>
    <mergeCell ref="G31:J31"/>
    <mergeCell ref="K31:O31"/>
    <mergeCell ref="BQ23:BR23"/>
    <mergeCell ref="BS23:BY23"/>
    <mergeCell ref="AT26:AU27"/>
    <mergeCell ref="AZ27:BA27"/>
    <mergeCell ref="BB27:BC27"/>
    <mergeCell ref="A28:B28"/>
    <mergeCell ref="C28:F28"/>
    <mergeCell ref="AT31:AU31"/>
    <mergeCell ref="AF29:AN29"/>
    <mergeCell ref="BS26:BY26"/>
    <mergeCell ref="BQ26:BR26"/>
    <mergeCell ref="AX30:AY30"/>
    <mergeCell ref="BF26:BI26"/>
    <mergeCell ref="BB26:BC26"/>
    <mergeCell ref="BD26:BE26"/>
    <mergeCell ref="AZ25:BE25"/>
    <mergeCell ref="AQ26:AS27"/>
    <mergeCell ref="CB15:CH15"/>
    <mergeCell ref="CB14:CH14"/>
    <mergeCell ref="BS16:BY16"/>
    <mergeCell ref="CB16:CH16"/>
    <mergeCell ref="BZ16:CA16"/>
    <mergeCell ref="BQ19:BR19"/>
    <mergeCell ref="BZ22:CA22"/>
    <mergeCell ref="BQ16:BR16"/>
    <mergeCell ref="A17:E17"/>
    <mergeCell ref="F17:W17"/>
    <mergeCell ref="AA17:AD17"/>
    <mergeCell ref="AJ17:AN17"/>
    <mergeCell ref="A20:E20"/>
    <mergeCell ref="F20:W20"/>
    <mergeCell ref="A21:E21"/>
    <mergeCell ref="F21:W21"/>
    <mergeCell ref="F14:W14"/>
    <mergeCell ref="AA14:AD14"/>
    <mergeCell ref="AE14:AI14"/>
    <mergeCell ref="AA16:AD16"/>
    <mergeCell ref="AE16:AI16"/>
    <mergeCell ref="A15:E15"/>
    <mergeCell ref="F15:W15"/>
    <mergeCell ref="AA15:AD15"/>
    <mergeCell ref="AE15:AI15"/>
    <mergeCell ref="A16:E16"/>
    <mergeCell ref="F16:W16"/>
    <mergeCell ref="A18:E18"/>
    <mergeCell ref="F18:W18"/>
    <mergeCell ref="AE17:AI17"/>
    <mergeCell ref="A14:E14"/>
    <mergeCell ref="CK14:CQ14"/>
    <mergeCell ref="CB13:CH13"/>
    <mergeCell ref="BZ13:CA13"/>
    <mergeCell ref="CB21:CH21"/>
    <mergeCell ref="CB19:CH19"/>
    <mergeCell ref="CB20:CH20"/>
    <mergeCell ref="CB18:CH18"/>
    <mergeCell ref="CB17:CH17"/>
    <mergeCell ref="CK17:CQ17"/>
    <mergeCell ref="CK15:CQ15"/>
    <mergeCell ref="CK20:CQ20"/>
    <mergeCell ref="CK16:CQ16"/>
    <mergeCell ref="CK18:CQ18"/>
    <mergeCell ref="CK19:CQ19"/>
    <mergeCell ref="BZ17:CA17"/>
    <mergeCell ref="BZ21:CA21"/>
    <mergeCell ref="CI21:CJ21"/>
    <mergeCell ref="CK21:CQ21"/>
    <mergeCell ref="CI16:CJ16"/>
    <mergeCell ref="CI14:CJ14"/>
    <mergeCell ref="CI15:CJ15"/>
    <mergeCell ref="BZ11:CA11"/>
    <mergeCell ref="BZ12:CA12"/>
    <mergeCell ref="BS12:BY12"/>
    <mergeCell ref="BQ13:BR13"/>
    <mergeCell ref="AJ18:AN18"/>
    <mergeCell ref="BQ18:BR18"/>
    <mergeCell ref="BS18:BY18"/>
    <mergeCell ref="BQ17:BR17"/>
    <mergeCell ref="BS17:BY17"/>
    <mergeCell ref="AJ14:AN14"/>
    <mergeCell ref="AJ15:AN15"/>
    <mergeCell ref="BQ14:BR14"/>
    <mergeCell ref="BS14:BY14"/>
    <mergeCell ref="AJ16:AN16"/>
    <mergeCell ref="BQ15:BR15"/>
    <mergeCell ref="BS15:BY15"/>
    <mergeCell ref="A13:E13"/>
    <mergeCell ref="F13:W13"/>
    <mergeCell ref="BQ12:BR12"/>
    <mergeCell ref="A12:E12"/>
    <mergeCell ref="F12:W12"/>
    <mergeCell ref="BQ11:BR11"/>
    <mergeCell ref="A11:E11"/>
    <mergeCell ref="F11:W11"/>
    <mergeCell ref="BS10:BY10"/>
    <mergeCell ref="A10:E10"/>
    <mergeCell ref="F10:W10"/>
    <mergeCell ref="BS11:BY11"/>
    <mergeCell ref="CK5:CQ5"/>
    <mergeCell ref="F6:W6"/>
    <mergeCell ref="BQ6:BR6"/>
    <mergeCell ref="BS6:BY6"/>
    <mergeCell ref="CK6:CQ6"/>
    <mergeCell ref="BS13:BY13"/>
    <mergeCell ref="CK12:CQ12"/>
    <mergeCell ref="CB10:CH10"/>
    <mergeCell ref="CK10:CQ10"/>
    <mergeCell ref="CB11:CH11"/>
    <mergeCell ref="CB12:CH12"/>
    <mergeCell ref="CK11:CQ11"/>
    <mergeCell ref="CI10:CJ10"/>
    <mergeCell ref="CI11:CJ11"/>
    <mergeCell ref="CI12:CJ12"/>
    <mergeCell ref="CI13:CJ13"/>
    <mergeCell ref="BQ9:BR9"/>
    <mergeCell ref="BS9:BY9"/>
    <mergeCell ref="BZ9:CA9"/>
    <mergeCell ref="CB9:CH9"/>
    <mergeCell ref="CI9:CJ9"/>
    <mergeCell ref="CK9:CQ9"/>
    <mergeCell ref="CK13:CQ13"/>
    <mergeCell ref="BZ10:CA10"/>
    <mergeCell ref="CK7:CQ7"/>
    <mergeCell ref="A9:E9"/>
    <mergeCell ref="BQ8:BR8"/>
    <mergeCell ref="BS8:BY8"/>
    <mergeCell ref="CB8:CH8"/>
    <mergeCell ref="CK8:CQ8"/>
    <mergeCell ref="A7:E7"/>
    <mergeCell ref="F7:W7"/>
    <mergeCell ref="BQ7:BR7"/>
    <mergeCell ref="BS7:BY7"/>
    <mergeCell ref="CB7:CH7"/>
    <mergeCell ref="BZ3:CH3"/>
    <mergeCell ref="A5:E5"/>
    <mergeCell ref="A3:E3"/>
    <mergeCell ref="F3:W3"/>
    <mergeCell ref="BQ3:BY3"/>
    <mergeCell ref="BZ6:CA6"/>
    <mergeCell ref="CB4:CH4"/>
    <mergeCell ref="BS5:BY5"/>
    <mergeCell ref="CI3:CQ3"/>
    <mergeCell ref="A4:E4"/>
    <mergeCell ref="F4:W4"/>
    <mergeCell ref="BQ4:BR4"/>
    <mergeCell ref="BS4:BY4"/>
    <mergeCell ref="F5:W5"/>
    <mergeCell ref="BQ5:BR5"/>
    <mergeCell ref="CB6:CH6"/>
    <mergeCell ref="CI4:CJ4"/>
    <mergeCell ref="CI5:CJ5"/>
    <mergeCell ref="CI6:CJ6"/>
    <mergeCell ref="BZ4:CA4"/>
    <mergeCell ref="BZ5:CA5"/>
    <mergeCell ref="CK4:CQ4"/>
    <mergeCell ref="CB5:CH5"/>
    <mergeCell ref="A6:E6"/>
  </mergeCells>
  <phoneticPr fontId="3"/>
  <pageMargins left="0.39370078740157483" right="0.39370078740157483" top="0.43307086614173229" bottom="0.39370078740157483" header="0.15748031496062992" footer="0.39370078740157483"/>
  <pageSetup paperSize="9" scale="61" orientation="landscape" horizontalDpi="4294967293" verticalDpi="0" r:id="rId1"/>
  <headerFooter alignWithMargins="0"/>
  <ignoredErrors>
    <ignoredError sqref="BF28:BI6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K73"/>
  <sheetViews>
    <sheetView workbookViewId="0"/>
  </sheetViews>
  <sheetFormatPr defaultColWidth="13" defaultRowHeight="13" x14ac:dyDescent="0.2"/>
  <cols>
    <col min="1" max="49" width="2.36328125" style="26" customWidth="1"/>
    <col min="50" max="51" width="2.36328125" customWidth="1"/>
    <col min="52" max="56" width="2.36328125" style="26" customWidth="1"/>
    <col min="57" max="57" width="2.453125" style="26" customWidth="1"/>
    <col min="58" max="88" width="3.08984375" customWidth="1"/>
    <col min="89" max="16384" width="13" style="26"/>
  </cols>
  <sheetData>
    <row r="1" spans="1:245" ht="19" x14ac:dyDescent="0.3">
      <c r="A1" s="3" t="s">
        <v>235</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4"/>
      <c r="AY1" s="4"/>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row>
    <row r="2" spans="1:245" x14ac:dyDescent="0.2">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4"/>
      <c r="AY2" s="4"/>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row>
    <row r="3" spans="1:245" x14ac:dyDescent="0.2">
      <c r="A3" s="247" t="s">
        <v>8</v>
      </c>
      <c r="B3" s="247"/>
      <c r="C3" s="247"/>
      <c r="D3" s="247"/>
      <c r="E3" s="247"/>
      <c r="F3" s="253" t="str">
        <f>+入力シート!F3</f>
        <v>アーティスティックスイミング・ナショナルトライアル2024</v>
      </c>
      <c r="G3" s="254"/>
      <c r="H3" s="254"/>
      <c r="I3" s="254"/>
      <c r="J3" s="254"/>
      <c r="K3" s="254"/>
      <c r="L3" s="254"/>
      <c r="M3" s="254"/>
      <c r="N3" s="254"/>
      <c r="O3" s="254"/>
      <c r="P3" s="254"/>
      <c r="Q3" s="254"/>
      <c r="R3" s="254"/>
      <c r="S3" s="254"/>
      <c r="T3" s="254"/>
      <c r="U3" s="254"/>
      <c r="V3" s="254"/>
      <c r="W3" s="25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4"/>
      <c r="AY3" s="4"/>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row>
    <row r="4" spans="1:245" x14ac:dyDescent="0.2">
      <c r="A4" s="247" t="s">
        <v>9</v>
      </c>
      <c r="B4" s="247"/>
      <c r="C4" s="247"/>
      <c r="D4" s="247"/>
      <c r="E4" s="247"/>
      <c r="F4" s="148" t="str">
        <f>+入力シート!F4</f>
        <v>2024年1月27日（土）-1月28日（日）</v>
      </c>
      <c r="G4" s="381"/>
      <c r="H4" s="381"/>
      <c r="I4" s="381"/>
      <c r="J4" s="381"/>
      <c r="K4" s="381"/>
      <c r="L4" s="381"/>
      <c r="M4" s="381"/>
      <c r="N4" s="381"/>
      <c r="O4" s="381"/>
      <c r="P4" s="381"/>
      <c r="Q4" s="381"/>
      <c r="R4" s="381"/>
      <c r="S4" s="381"/>
      <c r="T4" s="381"/>
      <c r="U4" s="381"/>
      <c r="V4" s="381"/>
      <c r="W4" s="381"/>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4"/>
      <c r="AY4" s="4"/>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row>
    <row r="5" spans="1:245" x14ac:dyDescent="0.2">
      <c r="A5" s="247" t="s">
        <v>10</v>
      </c>
      <c r="B5" s="247"/>
      <c r="C5" s="247"/>
      <c r="D5" s="247"/>
      <c r="E5" s="247"/>
      <c r="F5" s="148" t="str">
        <f>+入力シート!F5</f>
        <v>東京アクアティクスセンター</v>
      </c>
      <c r="G5" s="381"/>
      <c r="H5" s="381"/>
      <c r="I5" s="381"/>
      <c r="J5" s="381"/>
      <c r="K5" s="381"/>
      <c r="L5" s="381"/>
      <c r="M5" s="381"/>
      <c r="N5" s="381"/>
      <c r="O5" s="381"/>
      <c r="P5" s="381"/>
      <c r="Q5" s="381"/>
      <c r="R5" s="381"/>
      <c r="S5" s="381"/>
      <c r="T5" s="381"/>
      <c r="U5" s="381"/>
      <c r="V5" s="381"/>
      <c r="W5" s="381"/>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4"/>
      <c r="AY5" s="4"/>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row>
    <row r="6" spans="1:245" x14ac:dyDescent="0.2">
      <c r="A6" s="247" t="s">
        <v>17</v>
      </c>
      <c r="B6" s="247"/>
      <c r="C6" s="247"/>
      <c r="D6" s="247"/>
      <c r="E6" s="247"/>
      <c r="F6" s="148">
        <f>+入力シート!F6</f>
        <v>0</v>
      </c>
      <c r="G6" s="381"/>
      <c r="H6" s="381"/>
      <c r="I6" s="381"/>
      <c r="J6" s="381"/>
      <c r="K6" s="381"/>
      <c r="L6" s="381"/>
      <c r="M6" s="381"/>
      <c r="N6" s="381"/>
      <c r="O6" s="381"/>
      <c r="P6" s="381"/>
      <c r="Q6" s="381"/>
      <c r="R6" s="381"/>
      <c r="S6" s="381"/>
      <c r="T6" s="381"/>
      <c r="U6" s="381"/>
      <c r="V6" s="381"/>
      <c r="W6" s="381"/>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4"/>
      <c r="AY6" s="4"/>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row>
    <row r="7" spans="1:245" x14ac:dyDescent="0.2">
      <c r="A7" s="247" t="s">
        <v>204</v>
      </c>
      <c r="B7" s="247"/>
      <c r="C7" s="247"/>
      <c r="D7" s="247"/>
      <c r="E7" s="247"/>
      <c r="F7" s="148">
        <f>+入力シート!F7</f>
        <v>0</v>
      </c>
      <c r="G7" s="381"/>
      <c r="H7" s="381"/>
      <c r="I7" s="381"/>
      <c r="J7" s="381"/>
      <c r="K7" s="381"/>
      <c r="L7" s="381"/>
      <c r="M7" s="381"/>
      <c r="N7" s="381"/>
      <c r="O7" s="381"/>
      <c r="P7" s="381"/>
      <c r="Q7" s="381"/>
      <c r="R7" s="381"/>
      <c r="S7" s="381"/>
      <c r="T7" s="381"/>
      <c r="U7" s="381"/>
      <c r="V7" s="381"/>
      <c r="W7" s="381"/>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4"/>
      <c r="AY7" s="4"/>
      <c r="AZ7" s="25"/>
      <c r="BA7" s="25"/>
      <c r="BB7" s="25"/>
      <c r="BC7" s="25"/>
      <c r="BD7" s="25"/>
      <c r="BE7" s="25"/>
      <c r="BF7" s="4"/>
      <c r="BG7" s="4"/>
      <c r="BH7" s="4"/>
      <c r="BI7" s="4"/>
      <c r="BJ7" s="4"/>
      <c r="BK7" s="4"/>
      <c r="BL7" s="4"/>
      <c r="BM7" s="4"/>
      <c r="BN7" s="25"/>
      <c r="BO7" s="25"/>
      <c r="BP7" s="25"/>
      <c r="BQ7" s="25"/>
      <c r="BR7" s="25"/>
      <c r="BS7" s="25"/>
      <c r="BT7" s="25"/>
      <c r="BU7" s="25"/>
      <c r="BV7" s="25"/>
      <c r="BW7" s="25"/>
      <c r="BX7" s="25"/>
      <c r="BY7" s="25"/>
      <c r="BZ7" s="25"/>
      <c r="CA7" s="25"/>
      <c r="CB7" s="25"/>
      <c r="CC7" s="25"/>
      <c r="CD7" s="25"/>
      <c r="CE7" s="25"/>
      <c r="CF7" s="25"/>
      <c r="CG7" s="25"/>
      <c r="CH7" s="25"/>
      <c r="CI7" s="25"/>
      <c r="CJ7" s="25"/>
    </row>
    <row r="8" spans="1:245" customFormat="1" x14ac:dyDescent="0.2">
      <c r="A8" s="247" t="s">
        <v>18</v>
      </c>
      <c r="B8" s="247"/>
      <c r="C8" s="247"/>
      <c r="D8" s="247"/>
      <c r="E8" s="247"/>
      <c r="F8" s="148">
        <f>+入力シート!F8</f>
        <v>0</v>
      </c>
      <c r="G8" s="381"/>
      <c r="H8" s="381"/>
      <c r="I8" s="381"/>
      <c r="J8" s="381"/>
      <c r="K8" s="381"/>
      <c r="L8" s="381"/>
      <c r="M8" s="381"/>
      <c r="N8" s="381"/>
      <c r="O8" s="381"/>
      <c r="P8" s="381"/>
      <c r="Q8" s="381"/>
      <c r="R8" s="381"/>
      <c r="S8" s="381"/>
      <c r="T8" s="381"/>
      <c r="U8" s="381"/>
      <c r="V8" s="381"/>
      <c r="W8" s="381"/>
      <c r="X8" s="4"/>
      <c r="Y8" s="4"/>
      <c r="Z8" s="4"/>
      <c r="AA8" s="4"/>
      <c r="AB8" s="4"/>
      <c r="AC8" s="4"/>
      <c r="AD8" s="4"/>
      <c r="AE8" s="4"/>
      <c r="AF8" s="4"/>
      <c r="AG8" s="4"/>
      <c r="AH8" s="4"/>
      <c r="AI8" s="4"/>
      <c r="AJ8" s="4"/>
      <c r="AK8" s="4"/>
      <c r="AL8" s="4"/>
      <c r="AM8" s="4"/>
      <c r="AN8" s="4"/>
      <c r="AO8" s="4"/>
      <c r="AP8" s="4"/>
      <c r="AQ8" s="4"/>
      <c r="AR8" s="4"/>
      <c r="AS8" s="4"/>
      <c r="AT8" s="4"/>
      <c r="AU8" s="5"/>
      <c r="AV8" s="5"/>
      <c r="AW8" s="4"/>
      <c r="AX8" s="4"/>
      <c r="AY8" s="4"/>
      <c r="AZ8" s="4"/>
      <c r="BA8" s="4"/>
      <c r="BB8" s="4"/>
      <c r="BC8" s="4"/>
      <c r="BD8" s="4"/>
      <c r="BE8" s="4"/>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row>
    <row r="9" spans="1:245" x14ac:dyDescent="0.2">
      <c r="A9" s="247" t="s">
        <v>19</v>
      </c>
      <c r="B9" s="247"/>
      <c r="C9" s="247"/>
      <c r="D9" s="247"/>
      <c r="E9" s="247"/>
      <c r="F9" s="356">
        <f>+入力シート!F9</f>
        <v>0</v>
      </c>
      <c r="G9" s="198"/>
      <c r="H9" s="198"/>
      <c r="I9" s="198"/>
      <c r="J9" s="198"/>
      <c r="K9" s="198"/>
      <c r="L9" s="198"/>
      <c r="M9" s="198"/>
      <c r="N9" s="355"/>
      <c r="O9" s="356" t="s">
        <v>207</v>
      </c>
      <c r="P9" s="357"/>
      <c r="Q9" s="358"/>
      <c r="R9" s="197">
        <f>+入力シート!R9</f>
        <v>0</v>
      </c>
      <c r="S9" s="198"/>
      <c r="T9" s="198"/>
      <c r="U9" s="198"/>
      <c r="V9" s="198"/>
      <c r="W9" s="355"/>
      <c r="X9" s="25"/>
      <c r="Y9" s="25"/>
      <c r="Z9" s="25"/>
      <c r="AA9" s="4"/>
      <c r="AB9" s="4"/>
      <c r="AC9" s="4"/>
      <c r="AD9" s="4"/>
      <c r="AE9" s="4"/>
      <c r="AF9" s="4"/>
      <c r="AG9" s="4"/>
      <c r="AH9" s="4"/>
      <c r="AI9" s="4"/>
      <c r="AJ9" s="4"/>
      <c r="AK9" s="4"/>
      <c r="AL9" s="4"/>
      <c r="AM9" s="4"/>
      <c r="AN9" s="4"/>
      <c r="AO9" s="4"/>
      <c r="AP9" s="25"/>
      <c r="AQ9" s="25"/>
      <c r="AR9" s="25"/>
      <c r="AS9" s="25"/>
      <c r="AT9" s="25"/>
      <c r="AU9" s="25"/>
      <c r="AV9" s="25"/>
      <c r="AW9" s="25"/>
      <c r="AX9" s="4"/>
      <c r="AY9" s="4"/>
      <c r="AZ9" s="25"/>
      <c r="BA9" s="25"/>
      <c r="BB9" s="25"/>
      <c r="BC9" s="25"/>
      <c r="BD9" s="25"/>
      <c r="BE9" s="25"/>
      <c r="BF9" s="4"/>
      <c r="BG9" s="4"/>
      <c r="BH9" s="4"/>
      <c r="BI9" s="4"/>
      <c r="BJ9" s="4"/>
      <c r="BK9" s="4"/>
      <c r="BL9" s="4"/>
      <c r="BM9" s="4"/>
      <c r="BN9" s="25"/>
      <c r="BO9" s="25"/>
      <c r="BP9" s="25"/>
      <c r="BQ9" s="25"/>
      <c r="BR9" s="25"/>
      <c r="BS9" s="25"/>
      <c r="BT9" s="25"/>
      <c r="BU9" s="25"/>
      <c r="BV9" s="25"/>
      <c r="BW9" s="25"/>
      <c r="BX9" s="25"/>
      <c r="BY9" s="25"/>
      <c r="BZ9" s="25"/>
      <c r="CA9" s="25"/>
      <c r="CB9" s="25"/>
      <c r="CC9" s="25"/>
      <c r="CD9" s="25"/>
      <c r="CE9" s="25"/>
      <c r="CF9" s="25"/>
      <c r="CG9" s="25"/>
      <c r="CH9" s="25"/>
      <c r="CI9" s="25"/>
      <c r="CJ9" s="25"/>
    </row>
    <row r="10" spans="1:245" customFormat="1" x14ac:dyDescent="0.2">
      <c r="A10" s="247" t="s">
        <v>20</v>
      </c>
      <c r="B10" s="247"/>
      <c r="C10" s="247"/>
      <c r="D10" s="247"/>
      <c r="E10" s="247"/>
      <c r="F10" s="148">
        <f>+入力シート!F10</f>
        <v>0</v>
      </c>
      <c r="G10" s="381"/>
      <c r="H10" s="381"/>
      <c r="I10" s="381"/>
      <c r="J10" s="381"/>
      <c r="K10" s="381"/>
      <c r="L10" s="381"/>
      <c r="M10" s="381"/>
      <c r="N10" s="381"/>
      <c r="O10" s="381"/>
      <c r="P10" s="381"/>
      <c r="Q10" s="381"/>
      <c r="R10" s="381"/>
      <c r="S10" s="381"/>
      <c r="T10" s="381"/>
      <c r="U10" s="381"/>
      <c r="V10" s="381"/>
      <c r="W10" s="381"/>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row>
    <row r="11" spans="1:245" x14ac:dyDescent="0.2">
      <c r="A11" s="247" t="s">
        <v>21</v>
      </c>
      <c r="B11" s="247"/>
      <c r="C11" s="247"/>
      <c r="D11" s="247"/>
      <c r="E11" s="247"/>
      <c r="F11" s="148">
        <f>+入力シート!F11</f>
        <v>0</v>
      </c>
      <c r="G11" s="381"/>
      <c r="H11" s="381"/>
      <c r="I11" s="381"/>
      <c r="J11" s="381"/>
      <c r="K11" s="381"/>
      <c r="L11" s="381"/>
      <c r="M11" s="381"/>
      <c r="N11" s="381"/>
      <c r="O11" s="381"/>
      <c r="P11" s="381"/>
      <c r="Q11" s="381"/>
      <c r="R11" s="381"/>
      <c r="S11" s="381"/>
      <c r="T11" s="381"/>
      <c r="U11" s="381"/>
      <c r="V11" s="381"/>
      <c r="W11" s="381"/>
      <c r="X11" s="25"/>
      <c r="Y11" s="25"/>
      <c r="Z11" s="25"/>
      <c r="AA11" s="4"/>
      <c r="AB11" s="4"/>
      <c r="AC11" s="4"/>
      <c r="AD11" s="4"/>
      <c r="AE11" s="4"/>
      <c r="AF11" s="4"/>
      <c r="AG11" s="4"/>
      <c r="AH11" s="4"/>
      <c r="AI11" s="4"/>
      <c r="AJ11" s="4"/>
      <c r="AK11" s="4"/>
      <c r="AL11" s="4"/>
      <c r="AM11" s="4"/>
      <c r="AN11" s="4"/>
      <c r="AO11" s="4"/>
      <c r="AP11" s="25"/>
      <c r="AQ11" s="25"/>
      <c r="AR11" s="25"/>
      <c r="AS11" s="25"/>
      <c r="AT11" s="25"/>
      <c r="AU11" s="25"/>
      <c r="AV11" s="25"/>
      <c r="AW11" s="25"/>
      <c r="AX11" s="4"/>
      <c r="AY11" s="4"/>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row>
    <row r="12" spans="1:245" x14ac:dyDescent="0.2">
      <c r="A12" s="247" t="s">
        <v>22</v>
      </c>
      <c r="B12" s="247"/>
      <c r="C12" s="247"/>
      <c r="D12" s="247"/>
      <c r="E12" s="247"/>
      <c r="F12" s="148">
        <f>+入力シート!F12</f>
        <v>0</v>
      </c>
      <c r="G12" s="381"/>
      <c r="H12" s="381"/>
      <c r="I12" s="381"/>
      <c r="J12" s="381"/>
      <c r="K12" s="381"/>
      <c r="L12" s="381"/>
      <c r="M12" s="381"/>
      <c r="N12" s="381"/>
      <c r="O12" s="381"/>
      <c r="P12" s="381"/>
      <c r="Q12" s="381"/>
      <c r="R12" s="381"/>
      <c r="S12" s="381"/>
      <c r="T12" s="381"/>
      <c r="U12" s="381"/>
      <c r="V12" s="381"/>
      <c r="W12" s="381"/>
      <c r="X12" s="25"/>
      <c r="Y12" s="25"/>
      <c r="Z12" s="25"/>
      <c r="AA12" s="4"/>
      <c r="AB12" s="4"/>
      <c r="AC12" s="4"/>
      <c r="AD12" s="4"/>
      <c r="AE12" s="4"/>
      <c r="AF12" s="4"/>
      <c r="AG12" s="4"/>
      <c r="AH12" s="4"/>
      <c r="AI12" s="4"/>
      <c r="AJ12" s="4"/>
      <c r="AK12" s="4"/>
      <c r="AL12" s="4"/>
      <c r="AM12" s="4"/>
      <c r="AN12" s="4"/>
      <c r="AO12" s="4"/>
      <c r="AP12" s="25"/>
      <c r="AQ12" s="25"/>
      <c r="AR12" s="25"/>
      <c r="AS12" s="25"/>
      <c r="AT12" s="25"/>
      <c r="AU12" s="25"/>
      <c r="AV12" s="25"/>
      <c r="AW12" s="25"/>
      <c r="AX12" s="4"/>
      <c r="AY12" s="4"/>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row>
    <row r="13" spans="1:245" x14ac:dyDescent="0.2">
      <c r="A13" s="247" t="s">
        <v>23</v>
      </c>
      <c r="B13" s="247"/>
      <c r="C13" s="247"/>
      <c r="D13" s="247"/>
      <c r="E13" s="247"/>
      <c r="F13" s="148">
        <f>+入力シート!F13</f>
        <v>0</v>
      </c>
      <c r="G13" s="381"/>
      <c r="H13" s="381"/>
      <c r="I13" s="381"/>
      <c r="J13" s="381"/>
      <c r="K13" s="381"/>
      <c r="L13" s="381"/>
      <c r="M13" s="381"/>
      <c r="N13" s="381"/>
      <c r="O13" s="381"/>
      <c r="P13" s="381"/>
      <c r="Q13" s="381"/>
      <c r="R13" s="381"/>
      <c r="S13" s="381"/>
      <c r="T13" s="381"/>
      <c r="U13" s="381"/>
      <c r="V13" s="381"/>
      <c r="W13" s="381"/>
      <c r="X13" s="25"/>
      <c r="Y13" s="25"/>
      <c r="Z13" s="25"/>
      <c r="AA13" s="4"/>
      <c r="AB13" s="4"/>
      <c r="AC13" s="4"/>
      <c r="AD13" s="4"/>
      <c r="AE13" s="4"/>
      <c r="AF13" s="4"/>
      <c r="AG13" s="4"/>
      <c r="AH13" s="4"/>
      <c r="AI13" s="4"/>
      <c r="AJ13" s="4"/>
      <c r="AK13" s="4"/>
      <c r="AL13" s="4"/>
      <c r="AM13" s="4"/>
      <c r="AN13" s="4"/>
      <c r="AO13" s="4"/>
      <c r="AP13" s="25"/>
      <c r="AQ13" s="25"/>
      <c r="AR13" s="25"/>
      <c r="AS13" s="25"/>
      <c r="AT13" s="25"/>
      <c r="AU13" s="25"/>
      <c r="AV13" s="25"/>
      <c r="AW13" s="25"/>
      <c r="AX13" s="4"/>
      <c r="AY13" s="4"/>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row>
    <row r="14" spans="1:245" x14ac:dyDescent="0.2">
      <c r="A14" s="247" t="s">
        <v>24</v>
      </c>
      <c r="B14" s="247"/>
      <c r="C14" s="247"/>
      <c r="D14" s="247"/>
      <c r="E14" s="247"/>
      <c r="F14" s="148">
        <f>+入力シート!F14</f>
        <v>0</v>
      </c>
      <c r="G14" s="381"/>
      <c r="H14" s="381"/>
      <c r="I14" s="381"/>
      <c r="J14" s="381"/>
      <c r="K14" s="381"/>
      <c r="L14" s="381"/>
      <c r="M14" s="381"/>
      <c r="N14" s="381"/>
      <c r="O14" s="381"/>
      <c r="P14" s="381"/>
      <c r="Q14" s="381"/>
      <c r="R14" s="381"/>
      <c r="S14" s="381"/>
      <c r="T14" s="381"/>
      <c r="U14" s="381"/>
      <c r="V14" s="381"/>
      <c r="W14" s="381"/>
      <c r="X14" s="25"/>
      <c r="Y14" s="25"/>
      <c r="Z14" s="25"/>
      <c r="AA14" s="4"/>
      <c r="AB14" s="4"/>
      <c r="AC14" s="4"/>
      <c r="AD14" s="4"/>
      <c r="AE14" s="4"/>
      <c r="AF14" s="4"/>
      <c r="AG14" s="4"/>
      <c r="AH14" s="4"/>
      <c r="AI14" s="4"/>
      <c r="AJ14" s="4"/>
      <c r="AK14" s="4"/>
      <c r="AL14" s="4"/>
      <c r="AM14" s="4"/>
      <c r="AN14" s="4"/>
      <c r="AO14" s="4"/>
      <c r="AP14" s="25"/>
      <c r="AQ14" s="25"/>
      <c r="AR14" s="25"/>
      <c r="AS14" s="25"/>
      <c r="AT14" s="25"/>
      <c r="AU14" s="25"/>
      <c r="AV14" s="25"/>
      <c r="AW14" s="25"/>
      <c r="AX14" s="4"/>
      <c r="AY14" s="4"/>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row>
    <row r="15" spans="1:245" x14ac:dyDescent="0.2">
      <c r="A15" s="247" t="s">
        <v>25</v>
      </c>
      <c r="B15" s="247"/>
      <c r="C15" s="247"/>
      <c r="D15" s="247"/>
      <c r="E15" s="247"/>
      <c r="F15" s="148">
        <f>+入力シート!F15</f>
        <v>0</v>
      </c>
      <c r="G15" s="381"/>
      <c r="H15" s="381"/>
      <c r="I15" s="381"/>
      <c r="J15" s="381"/>
      <c r="K15" s="381"/>
      <c r="L15" s="381"/>
      <c r="M15" s="381"/>
      <c r="N15" s="381"/>
      <c r="O15" s="381"/>
      <c r="P15" s="381"/>
      <c r="Q15" s="381"/>
      <c r="R15" s="381"/>
      <c r="S15" s="381"/>
      <c r="T15" s="381"/>
      <c r="U15" s="381"/>
      <c r="V15" s="381"/>
      <c r="W15" s="381"/>
      <c r="X15" s="25"/>
      <c r="Y15" s="25"/>
      <c r="Z15" s="25"/>
      <c r="AA15" s="4"/>
      <c r="AB15" s="4"/>
      <c r="AC15" s="4"/>
      <c r="AD15" s="4"/>
      <c r="AE15" s="4"/>
      <c r="AF15" s="4"/>
      <c r="AG15" s="4"/>
      <c r="AH15" s="4"/>
      <c r="AI15" s="4"/>
      <c r="AJ15" s="4"/>
      <c r="AK15" s="4"/>
      <c r="AL15" s="4"/>
      <c r="AM15" s="4"/>
      <c r="AN15" s="4"/>
      <c r="AO15" s="4"/>
      <c r="AP15" s="25"/>
      <c r="AQ15" s="25"/>
      <c r="AR15" s="25"/>
      <c r="AS15" s="25"/>
      <c r="AT15" s="25"/>
      <c r="AU15" s="25"/>
      <c r="AV15" s="25"/>
      <c r="AW15" s="25"/>
      <c r="AX15" s="4"/>
      <c r="AY15" s="4"/>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row>
    <row r="16" spans="1:245" x14ac:dyDescent="0.2">
      <c r="A16" s="247" t="s">
        <v>26</v>
      </c>
      <c r="B16" s="247"/>
      <c r="C16" s="247"/>
      <c r="D16" s="247"/>
      <c r="E16" s="247"/>
      <c r="F16" s="148">
        <f>+入力シート!F16</f>
        <v>0</v>
      </c>
      <c r="G16" s="381"/>
      <c r="H16" s="381"/>
      <c r="I16" s="381"/>
      <c r="J16" s="381"/>
      <c r="K16" s="381"/>
      <c r="L16" s="381"/>
      <c r="M16" s="381"/>
      <c r="N16" s="381"/>
      <c r="O16" s="381"/>
      <c r="P16" s="381"/>
      <c r="Q16" s="381"/>
      <c r="R16" s="381"/>
      <c r="S16" s="381"/>
      <c r="T16" s="381"/>
      <c r="U16" s="381"/>
      <c r="V16" s="381"/>
      <c r="W16" s="381"/>
      <c r="X16" s="25"/>
      <c r="Y16" s="25"/>
      <c r="Z16" s="25"/>
      <c r="AA16" s="4"/>
      <c r="AB16" s="4"/>
      <c r="AC16" s="4"/>
      <c r="AD16" s="4"/>
      <c r="AE16" s="4"/>
      <c r="AF16" s="4"/>
      <c r="AG16" s="4"/>
      <c r="AH16" s="4"/>
      <c r="AI16" s="4"/>
      <c r="AJ16" s="4"/>
      <c r="AK16" s="4"/>
      <c r="AL16" s="4"/>
      <c r="AM16" s="4"/>
      <c r="AN16" s="4"/>
      <c r="AO16" s="4"/>
      <c r="AP16" s="25"/>
      <c r="AQ16" s="25"/>
      <c r="AR16" s="25"/>
      <c r="AS16" s="25"/>
      <c r="AT16" s="25"/>
      <c r="AU16" s="25"/>
      <c r="AV16" s="25"/>
      <c r="AW16" s="25"/>
      <c r="AX16" s="4"/>
      <c r="AY16" s="4"/>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row>
    <row r="17" spans="1:88" x14ac:dyDescent="0.2">
      <c r="A17" s="247" t="s">
        <v>27</v>
      </c>
      <c r="B17" s="247"/>
      <c r="C17" s="247"/>
      <c r="D17" s="247"/>
      <c r="E17" s="247"/>
      <c r="F17" s="148">
        <f>+入力シート!F17</f>
        <v>0</v>
      </c>
      <c r="G17" s="381"/>
      <c r="H17" s="381"/>
      <c r="I17" s="381"/>
      <c r="J17" s="381"/>
      <c r="K17" s="381"/>
      <c r="L17" s="381"/>
      <c r="M17" s="381"/>
      <c r="N17" s="381"/>
      <c r="O17" s="381"/>
      <c r="P17" s="381"/>
      <c r="Q17" s="381"/>
      <c r="R17" s="381"/>
      <c r="S17" s="381"/>
      <c r="T17" s="381"/>
      <c r="U17" s="381"/>
      <c r="V17" s="381"/>
      <c r="W17" s="381"/>
      <c r="X17" s="25"/>
      <c r="Y17" s="25"/>
      <c r="Z17" s="25"/>
      <c r="AA17" s="4"/>
      <c r="AB17" s="4"/>
      <c r="AC17" s="4"/>
      <c r="AD17" s="4"/>
      <c r="AE17" s="4"/>
      <c r="AF17" s="4"/>
      <c r="AG17" s="4"/>
      <c r="AH17" s="4"/>
      <c r="AI17" s="4"/>
      <c r="AJ17" s="4"/>
      <c r="AK17" s="4"/>
      <c r="AL17" s="4"/>
      <c r="AM17" s="4"/>
      <c r="AN17" s="4"/>
      <c r="AO17" s="4"/>
      <c r="AP17" s="25"/>
      <c r="AQ17" s="25"/>
      <c r="AR17" s="25"/>
      <c r="AS17" s="25"/>
      <c r="AT17" s="25"/>
      <c r="AU17" s="25"/>
      <c r="AV17" s="25"/>
      <c r="AW17" s="25"/>
      <c r="AX17" s="4"/>
      <c r="AY17" s="4"/>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row>
    <row r="18" spans="1:88" x14ac:dyDescent="0.2">
      <c r="A18" s="247" t="s">
        <v>28</v>
      </c>
      <c r="B18" s="247"/>
      <c r="C18" s="247"/>
      <c r="D18" s="247"/>
      <c r="E18" s="247"/>
      <c r="F18" s="148">
        <f>+入力シート!F18</f>
        <v>0</v>
      </c>
      <c r="G18" s="381"/>
      <c r="H18" s="381"/>
      <c r="I18" s="381"/>
      <c r="J18" s="381"/>
      <c r="K18" s="381"/>
      <c r="L18" s="381"/>
      <c r="M18" s="381"/>
      <c r="N18" s="381"/>
      <c r="O18" s="381"/>
      <c r="P18" s="381"/>
      <c r="Q18" s="381"/>
      <c r="R18" s="381"/>
      <c r="S18" s="381"/>
      <c r="T18" s="381"/>
      <c r="U18" s="381"/>
      <c r="V18" s="381"/>
      <c r="W18" s="381"/>
      <c r="X18" s="25"/>
      <c r="Y18" s="25"/>
      <c r="Z18" s="25"/>
      <c r="AA18" s="4"/>
      <c r="AB18" s="4"/>
      <c r="AC18" s="4"/>
      <c r="AD18" s="4"/>
      <c r="AE18" s="4"/>
      <c r="AF18" s="4"/>
      <c r="AG18" s="4"/>
      <c r="AH18" s="4"/>
      <c r="AI18" s="4"/>
      <c r="AJ18" s="4"/>
      <c r="AK18" s="4"/>
      <c r="AL18" s="4"/>
      <c r="AM18" s="4"/>
      <c r="AN18" s="4"/>
      <c r="AO18" s="4"/>
      <c r="AP18" s="25"/>
      <c r="AQ18" s="25"/>
      <c r="AR18" s="25"/>
      <c r="AS18" s="25"/>
      <c r="AT18" s="25"/>
      <c r="AU18" s="25"/>
      <c r="AV18" s="25"/>
      <c r="AW18" s="25"/>
      <c r="AX18" s="4"/>
      <c r="AY18" s="4"/>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row>
    <row r="19" spans="1:88" x14ac:dyDescent="0.2">
      <c r="A19" s="4"/>
      <c r="B19" s="4"/>
      <c r="C19" s="4"/>
      <c r="D19" s="4"/>
      <c r="E19" s="4"/>
      <c r="F19" s="7"/>
      <c r="G19" s="7"/>
      <c r="H19" s="7"/>
      <c r="I19" s="7"/>
      <c r="J19" s="7"/>
      <c r="K19" s="7"/>
      <c r="L19" s="7"/>
      <c r="M19" s="7"/>
      <c r="N19" s="7"/>
      <c r="O19" s="7"/>
      <c r="P19" s="7"/>
      <c r="Q19" s="7"/>
      <c r="R19" s="7"/>
      <c r="S19" s="7"/>
      <c r="T19" s="7"/>
      <c r="U19" s="7"/>
      <c r="V19" s="7"/>
      <c r="W19" s="7"/>
      <c r="X19" s="25"/>
      <c r="Y19" s="25"/>
      <c r="Z19" s="25"/>
      <c r="AA19" s="4"/>
      <c r="AB19" s="4"/>
      <c r="AC19" s="4"/>
      <c r="AD19" s="4"/>
      <c r="AE19" s="4"/>
      <c r="AF19" s="4"/>
      <c r="AG19" s="4"/>
      <c r="AH19" s="4"/>
      <c r="AI19" s="4"/>
      <c r="AJ19" s="4"/>
      <c r="AK19" s="4"/>
      <c r="AL19" s="4"/>
      <c r="AM19" s="4"/>
      <c r="AN19" s="4"/>
      <c r="AO19" s="4"/>
      <c r="AP19" s="25"/>
      <c r="AQ19" s="25"/>
      <c r="AR19" s="25"/>
      <c r="AS19" s="25"/>
      <c r="AT19" s="25"/>
      <c r="AU19" s="25"/>
      <c r="AV19" s="25"/>
      <c r="AW19" s="25"/>
      <c r="AX19" s="4"/>
      <c r="AY19" s="4"/>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row>
    <row r="20" spans="1:88" x14ac:dyDescent="0.2">
      <c r="A20" s="247" t="s">
        <v>29</v>
      </c>
      <c r="B20" s="247"/>
      <c r="C20" s="247"/>
      <c r="D20" s="247"/>
      <c r="E20" s="247"/>
      <c r="F20" s="148">
        <f>+入力シート!F20</f>
        <v>0</v>
      </c>
      <c r="G20" s="381"/>
      <c r="H20" s="381"/>
      <c r="I20" s="381"/>
      <c r="J20" s="381"/>
      <c r="K20" s="381"/>
      <c r="L20" s="381"/>
      <c r="M20" s="381"/>
      <c r="N20" s="381"/>
      <c r="O20" s="381"/>
      <c r="P20" s="381"/>
      <c r="Q20" s="381"/>
      <c r="R20" s="381"/>
      <c r="S20" s="381"/>
      <c r="T20" s="381"/>
      <c r="U20" s="381"/>
      <c r="V20" s="381"/>
      <c r="W20" s="381"/>
      <c r="X20" s="25"/>
      <c r="Y20" s="25"/>
      <c r="Z20" s="25"/>
      <c r="AA20" s="4"/>
      <c r="AB20" s="4"/>
      <c r="AC20" s="4"/>
      <c r="AD20" s="4"/>
      <c r="AE20" s="4"/>
      <c r="AF20" s="4"/>
      <c r="AG20" s="4"/>
      <c r="AH20" s="4"/>
      <c r="AI20" s="4"/>
      <c r="AJ20" s="4"/>
      <c r="AK20" s="4"/>
      <c r="AL20" s="4"/>
      <c r="AM20" s="4"/>
      <c r="AN20" s="4"/>
      <c r="AO20" s="4"/>
      <c r="AP20" s="25"/>
      <c r="AQ20" s="25"/>
      <c r="AR20" s="25"/>
      <c r="AS20" s="25"/>
      <c r="AT20" s="25"/>
      <c r="AU20" s="25"/>
      <c r="AV20" s="25"/>
      <c r="AW20" s="25"/>
      <c r="AX20" s="4"/>
      <c r="AY20" s="4"/>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row>
    <row r="21" spans="1:88" x14ac:dyDescent="0.2">
      <c r="A21" s="247" t="s">
        <v>30</v>
      </c>
      <c r="B21" s="247"/>
      <c r="C21" s="247"/>
      <c r="D21" s="247"/>
      <c r="E21" s="247"/>
      <c r="F21" s="148">
        <f>+入力シート!F21</f>
        <v>0</v>
      </c>
      <c r="G21" s="381"/>
      <c r="H21" s="381"/>
      <c r="I21" s="381"/>
      <c r="J21" s="381"/>
      <c r="K21" s="381"/>
      <c r="L21" s="381"/>
      <c r="M21" s="381"/>
      <c r="N21" s="381"/>
      <c r="O21" s="381"/>
      <c r="P21" s="381"/>
      <c r="Q21" s="381"/>
      <c r="R21" s="381"/>
      <c r="S21" s="381"/>
      <c r="T21" s="381"/>
      <c r="U21" s="381"/>
      <c r="V21" s="381"/>
      <c r="W21" s="381"/>
      <c r="X21" s="25"/>
      <c r="Y21" s="25"/>
      <c r="Z21" s="25"/>
      <c r="AA21" s="4"/>
      <c r="AB21" s="4"/>
      <c r="AC21" s="4"/>
      <c r="AD21" s="4"/>
      <c r="AE21" s="4"/>
      <c r="AF21" s="4"/>
      <c r="AG21" s="4"/>
      <c r="AH21" s="4"/>
      <c r="AI21" s="4"/>
      <c r="AJ21" s="4"/>
      <c r="AK21" s="4"/>
      <c r="AL21" s="4"/>
      <c r="AM21" s="4"/>
      <c r="AN21" s="4"/>
      <c r="AO21" s="4"/>
      <c r="AP21" s="25"/>
      <c r="AQ21" s="25"/>
      <c r="AR21" s="25"/>
      <c r="AS21" s="25"/>
      <c r="AT21" s="25"/>
      <c r="AU21" s="25"/>
      <c r="AV21" s="25"/>
      <c r="AW21" s="25"/>
      <c r="AX21" s="4"/>
      <c r="AY21" s="4"/>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row>
    <row r="22" spans="1:88"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4"/>
      <c r="AB22" s="4"/>
      <c r="AC22" s="4"/>
      <c r="AD22" s="4"/>
      <c r="AE22" s="4"/>
      <c r="AF22" s="4"/>
      <c r="AG22" s="4"/>
      <c r="AH22" s="4"/>
      <c r="AI22" s="4"/>
      <c r="AJ22" s="4"/>
      <c r="AK22" s="4"/>
      <c r="AL22" s="4"/>
      <c r="AM22" s="4"/>
      <c r="AN22" s="4"/>
      <c r="AO22" s="4"/>
      <c r="AP22" s="25"/>
      <c r="AQ22" s="25"/>
      <c r="AR22" s="25"/>
      <c r="AS22" s="25"/>
      <c r="AT22" s="25"/>
      <c r="AU22" s="25"/>
      <c r="AV22" s="25"/>
      <c r="AW22" s="25"/>
      <c r="AX22" s="4"/>
      <c r="AY22" s="4"/>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row>
    <row r="23" spans="1:88" x14ac:dyDescent="0.2">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4"/>
      <c r="AY23" s="4"/>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row>
    <row r="24" spans="1:88" ht="13.5" thickBot="1"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4"/>
      <c r="AY24" s="4"/>
      <c r="AZ24" s="25"/>
      <c r="BA24" s="25"/>
      <c r="BB24" s="25"/>
      <c r="BC24" s="25"/>
      <c r="BD24" s="25"/>
      <c r="BE24" s="25"/>
      <c r="BF24" s="4" t="s">
        <v>222</v>
      </c>
      <c r="BG24" s="4"/>
      <c r="BH24" s="4"/>
      <c r="BI24" s="4"/>
      <c r="BJ24" s="4"/>
      <c r="BK24" s="4"/>
      <c r="BL24" s="4"/>
      <c r="BM24" s="4"/>
      <c r="BN24" s="4" t="s">
        <v>230</v>
      </c>
      <c r="BO24" s="4"/>
      <c r="BP24" s="4"/>
      <c r="BQ24" s="4"/>
      <c r="BR24" s="4"/>
      <c r="BS24" s="4"/>
      <c r="BT24" s="4"/>
      <c r="BU24" s="4"/>
      <c r="BV24" s="4"/>
      <c r="BW24" s="4"/>
      <c r="BX24" s="4"/>
      <c r="BY24" s="4"/>
      <c r="BZ24" s="4"/>
      <c r="CA24" s="4"/>
      <c r="CB24" s="4"/>
      <c r="CC24" s="4"/>
      <c r="CD24" s="4"/>
      <c r="CE24" s="4"/>
      <c r="CF24" s="4"/>
      <c r="CG24" s="4"/>
      <c r="CH24" s="4"/>
      <c r="CI24" s="4"/>
      <c r="CJ24" s="43" t="s">
        <v>223</v>
      </c>
    </row>
    <row r="25" spans="1:88" ht="13" customHeight="1" x14ac:dyDescent="0.2">
      <c r="A25" s="414" t="s">
        <v>31</v>
      </c>
      <c r="B25" s="415"/>
      <c r="C25" s="419" t="s">
        <v>32</v>
      </c>
      <c r="D25" s="415"/>
      <c r="E25" s="415"/>
      <c r="F25" s="415"/>
      <c r="G25" s="419" t="s">
        <v>33</v>
      </c>
      <c r="H25" s="415"/>
      <c r="I25" s="415"/>
      <c r="J25" s="415"/>
      <c r="K25" s="420" t="s">
        <v>34</v>
      </c>
      <c r="L25" s="415"/>
      <c r="M25" s="415"/>
      <c r="N25" s="415"/>
      <c r="O25" s="415"/>
      <c r="P25" s="241" t="s">
        <v>292</v>
      </c>
      <c r="Q25" s="497"/>
      <c r="R25" s="497"/>
      <c r="S25" s="497"/>
      <c r="T25" s="497"/>
      <c r="U25" s="497"/>
      <c r="V25" s="498"/>
      <c r="W25" s="241" t="s">
        <v>293</v>
      </c>
      <c r="X25" s="497"/>
      <c r="Y25" s="497"/>
      <c r="Z25" s="497"/>
      <c r="AA25" s="497"/>
      <c r="AB25" s="497"/>
      <c r="AC25" s="497"/>
      <c r="AD25" s="497"/>
      <c r="AE25" s="498"/>
      <c r="AF25" s="419" t="s">
        <v>36</v>
      </c>
      <c r="AG25" s="419"/>
      <c r="AH25" s="419"/>
      <c r="AI25" s="419"/>
      <c r="AJ25" s="419"/>
      <c r="AK25" s="419"/>
      <c r="AL25" s="419"/>
      <c r="AM25" s="419"/>
      <c r="AN25" s="419"/>
      <c r="AO25" s="419" t="s">
        <v>37</v>
      </c>
      <c r="AP25" s="419"/>
      <c r="AQ25" s="405" t="s">
        <v>38</v>
      </c>
      <c r="AR25" s="406"/>
      <c r="AS25" s="406"/>
      <c r="AT25" s="406"/>
      <c r="AU25" s="406"/>
      <c r="AV25" s="406"/>
      <c r="AW25" s="452"/>
      <c r="AX25" s="248" t="s">
        <v>215</v>
      </c>
      <c r="AY25" s="248"/>
      <c r="AZ25" s="405" t="s">
        <v>12</v>
      </c>
      <c r="BA25" s="406"/>
      <c r="BB25" s="406"/>
      <c r="BC25" s="406"/>
      <c r="BD25" s="406"/>
      <c r="BE25" s="407"/>
      <c r="BF25" s="84" t="s">
        <v>236</v>
      </c>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5"/>
    </row>
    <row r="26" spans="1:88" x14ac:dyDescent="0.2">
      <c r="A26" s="416"/>
      <c r="B26" s="417"/>
      <c r="C26" s="403"/>
      <c r="D26" s="417"/>
      <c r="E26" s="417"/>
      <c r="F26" s="417"/>
      <c r="G26" s="403"/>
      <c r="H26" s="417"/>
      <c r="I26" s="417"/>
      <c r="J26" s="417"/>
      <c r="K26" s="421"/>
      <c r="L26" s="417"/>
      <c r="M26" s="417"/>
      <c r="N26" s="417"/>
      <c r="O26" s="417"/>
      <c r="P26" s="499"/>
      <c r="Q26" s="500"/>
      <c r="R26" s="500"/>
      <c r="S26" s="500"/>
      <c r="T26" s="500"/>
      <c r="U26" s="500"/>
      <c r="V26" s="501"/>
      <c r="W26" s="499"/>
      <c r="X26" s="500"/>
      <c r="Y26" s="500"/>
      <c r="Z26" s="500"/>
      <c r="AA26" s="500"/>
      <c r="AB26" s="500"/>
      <c r="AC26" s="500"/>
      <c r="AD26" s="500"/>
      <c r="AE26" s="501"/>
      <c r="AF26" s="403"/>
      <c r="AG26" s="403"/>
      <c r="AH26" s="403"/>
      <c r="AI26" s="403"/>
      <c r="AJ26" s="403"/>
      <c r="AK26" s="403"/>
      <c r="AL26" s="403"/>
      <c r="AM26" s="403"/>
      <c r="AN26" s="403"/>
      <c r="AO26" s="403"/>
      <c r="AP26" s="403"/>
      <c r="AQ26" s="408" t="s">
        <v>39</v>
      </c>
      <c r="AR26" s="409"/>
      <c r="AS26" s="410"/>
      <c r="AT26" s="403" t="s">
        <v>40</v>
      </c>
      <c r="AU26" s="403"/>
      <c r="AV26" s="403" t="s">
        <v>41</v>
      </c>
      <c r="AW26" s="403"/>
      <c r="AX26" s="148"/>
      <c r="AY26" s="148"/>
      <c r="AZ26" s="402" t="s">
        <v>185</v>
      </c>
      <c r="BA26" s="403"/>
      <c r="BB26" s="402" t="s">
        <v>186</v>
      </c>
      <c r="BC26" s="403"/>
      <c r="BD26" s="402" t="s">
        <v>187</v>
      </c>
      <c r="BE26" s="404"/>
      <c r="BF26" s="87" t="s">
        <v>225</v>
      </c>
      <c r="BG26" s="88"/>
      <c r="BH26" s="91" t="s">
        <v>226</v>
      </c>
      <c r="BI26" s="91"/>
      <c r="BJ26" s="91"/>
      <c r="BK26" s="91"/>
      <c r="BL26" s="91"/>
      <c r="BM26" s="88"/>
      <c r="BN26" s="93" t="s">
        <v>227</v>
      </c>
      <c r="BO26" s="94"/>
      <c r="BP26" s="93" t="s">
        <v>228</v>
      </c>
      <c r="BQ26" s="97"/>
      <c r="BR26" s="97"/>
      <c r="BS26" s="97"/>
      <c r="BT26" s="97"/>
      <c r="BU26" s="97"/>
      <c r="BV26" s="97"/>
      <c r="BW26" s="97"/>
      <c r="BX26" s="97"/>
      <c r="BY26" s="97"/>
      <c r="BZ26" s="97"/>
      <c r="CA26" s="97"/>
      <c r="CB26" s="97"/>
      <c r="CC26" s="97"/>
      <c r="CD26" s="97"/>
      <c r="CE26" s="94"/>
      <c r="CF26" s="97" t="s">
        <v>204</v>
      </c>
      <c r="CG26" s="97"/>
      <c r="CH26" s="97"/>
      <c r="CI26" s="97"/>
      <c r="CJ26" s="99"/>
    </row>
    <row r="27" spans="1:88" ht="13.5" thickBot="1" x14ac:dyDescent="0.25">
      <c r="A27" s="418"/>
      <c r="B27" s="388"/>
      <c r="C27" s="388"/>
      <c r="D27" s="388"/>
      <c r="E27" s="388"/>
      <c r="F27" s="388"/>
      <c r="G27" s="388"/>
      <c r="H27" s="388"/>
      <c r="I27" s="388"/>
      <c r="J27" s="388"/>
      <c r="K27" s="388"/>
      <c r="L27" s="388"/>
      <c r="M27" s="388"/>
      <c r="N27" s="388"/>
      <c r="O27" s="388"/>
      <c r="P27" s="502"/>
      <c r="Q27" s="503"/>
      <c r="R27" s="503"/>
      <c r="S27" s="503"/>
      <c r="T27" s="503"/>
      <c r="U27" s="503"/>
      <c r="V27" s="504"/>
      <c r="W27" s="502"/>
      <c r="X27" s="503"/>
      <c r="Y27" s="503"/>
      <c r="Z27" s="503"/>
      <c r="AA27" s="503"/>
      <c r="AB27" s="503"/>
      <c r="AC27" s="503"/>
      <c r="AD27" s="503"/>
      <c r="AE27" s="504"/>
      <c r="AF27" s="387"/>
      <c r="AG27" s="387"/>
      <c r="AH27" s="387"/>
      <c r="AI27" s="387"/>
      <c r="AJ27" s="387"/>
      <c r="AK27" s="387"/>
      <c r="AL27" s="387"/>
      <c r="AM27" s="387"/>
      <c r="AN27" s="387"/>
      <c r="AO27" s="387"/>
      <c r="AP27" s="387"/>
      <c r="AQ27" s="411"/>
      <c r="AR27" s="412"/>
      <c r="AS27" s="413"/>
      <c r="AT27" s="387"/>
      <c r="AU27" s="387"/>
      <c r="AV27" s="387"/>
      <c r="AW27" s="387"/>
      <c r="AX27" s="204"/>
      <c r="AY27" s="204"/>
      <c r="AZ27" s="428" t="s">
        <v>11</v>
      </c>
      <c r="BA27" s="387"/>
      <c r="BB27" s="428" t="s">
        <v>11</v>
      </c>
      <c r="BC27" s="387"/>
      <c r="BD27" s="428" t="s">
        <v>11</v>
      </c>
      <c r="BE27" s="451"/>
      <c r="BF27" s="89"/>
      <c r="BG27" s="90"/>
      <c r="BH27" s="92"/>
      <c r="BI27" s="92"/>
      <c r="BJ27" s="92"/>
      <c r="BK27" s="92"/>
      <c r="BL27" s="92"/>
      <c r="BM27" s="90"/>
      <c r="BN27" s="95"/>
      <c r="BO27" s="96"/>
      <c r="BP27" s="95"/>
      <c r="BQ27" s="98"/>
      <c r="BR27" s="98"/>
      <c r="BS27" s="98"/>
      <c r="BT27" s="98"/>
      <c r="BU27" s="98"/>
      <c r="BV27" s="98"/>
      <c r="BW27" s="98"/>
      <c r="BX27" s="98"/>
      <c r="BY27" s="98"/>
      <c r="BZ27" s="98"/>
      <c r="CA27" s="98"/>
      <c r="CB27" s="98"/>
      <c r="CC27" s="98"/>
      <c r="CD27" s="98"/>
      <c r="CE27" s="96"/>
      <c r="CF27" s="98"/>
      <c r="CG27" s="98"/>
      <c r="CH27" s="98"/>
      <c r="CI27" s="98"/>
      <c r="CJ27" s="100"/>
    </row>
    <row r="28" spans="1:88" ht="13.5" thickTop="1" x14ac:dyDescent="0.2">
      <c r="A28" s="429">
        <v>1</v>
      </c>
      <c r="B28" s="430"/>
      <c r="C28" s="431">
        <f>入力シート!C26</f>
        <v>0</v>
      </c>
      <c r="D28" s="432"/>
      <c r="E28" s="432"/>
      <c r="F28" s="432"/>
      <c r="G28" s="436">
        <f>入力シート!G26</f>
        <v>0</v>
      </c>
      <c r="H28" s="432"/>
      <c r="I28" s="432"/>
      <c r="J28" s="432"/>
      <c r="K28" s="436">
        <f>入力シート!K26</f>
        <v>0</v>
      </c>
      <c r="L28" s="432"/>
      <c r="M28" s="432"/>
      <c r="N28" s="432"/>
      <c r="O28" s="437"/>
      <c r="P28" s="505">
        <f>入力シート!P26</f>
        <v>0</v>
      </c>
      <c r="Q28" s="495"/>
      <c r="R28" s="495"/>
      <c r="S28" s="495"/>
      <c r="T28" s="495"/>
      <c r="U28" s="495"/>
      <c r="V28" s="506"/>
      <c r="W28" s="507">
        <f>入力シート!W26</f>
        <v>0</v>
      </c>
      <c r="X28" s="507"/>
      <c r="Y28" s="507"/>
      <c r="Z28" s="507"/>
      <c r="AA28" s="507"/>
      <c r="AB28" s="507"/>
      <c r="AC28" s="507"/>
      <c r="AD28" s="507"/>
      <c r="AE28" s="508"/>
      <c r="AF28" s="494">
        <f>入力シート!AF26</f>
        <v>0</v>
      </c>
      <c r="AG28" s="495"/>
      <c r="AH28" s="495"/>
      <c r="AI28" s="495"/>
      <c r="AJ28" s="495"/>
      <c r="AK28" s="495"/>
      <c r="AL28" s="495"/>
      <c r="AM28" s="495"/>
      <c r="AN28" s="496"/>
      <c r="AO28" s="463">
        <f>入力シート!AO26</f>
        <v>0</v>
      </c>
      <c r="AP28" s="437"/>
      <c r="AQ28" s="464">
        <f>入力シート!AQ26</f>
        <v>0</v>
      </c>
      <c r="AR28" s="465"/>
      <c r="AS28" s="431"/>
      <c r="AT28" s="436">
        <f>入力シート!AT26</f>
        <v>0</v>
      </c>
      <c r="AU28" s="432"/>
      <c r="AV28" s="436">
        <f>入力シート!AV26</f>
        <v>0</v>
      </c>
      <c r="AW28" s="437"/>
      <c r="AX28" s="460">
        <f>入力シート!AX26</f>
        <v>0</v>
      </c>
      <c r="AY28" s="461"/>
      <c r="AZ28" s="438">
        <f>入力シート!AZ26</f>
        <v>0</v>
      </c>
      <c r="BA28" s="437"/>
      <c r="BB28" s="462">
        <f>入力シート!BB26</f>
        <v>0</v>
      </c>
      <c r="BC28" s="432"/>
      <c r="BD28" s="432">
        <f>入力シート!BD26</f>
        <v>0</v>
      </c>
      <c r="BE28" s="459"/>
      <c r="BF28" s="336">
        <f>+入力シート!BN26</f>
        <v>0</v>
      </c>
      <c r="BG28" s="337"/>
      <c r="BH28" s="338">
        <f>+入力シート!BP26</f>
        <v>0</v>
      </c>
      <c r="BI28" s="338"/>
      <c r="BJ28" s="338"/>
      <c r="BK28" s="338"/>
      <c r="BL28" s="338"/>
      <c r="BM28" s="337"/>
      <c r="BN28" s="339">
        <f>+入力シート!BV26</f>
        <v>0</v>
      </c>
      <c r="BO28" s="340"/>
      <c r="BP28" s="339">
        <f>+入力シート!BX26</f>
        <v>0</v>
      </c>
      <c r="BQ28" s="341"/>
      <c r="BR28" s="341"/>
      <c r="BS28" s="341"/>
      <c r="BT28" s="341"/>
      <c r="BU28" s="341"/>
      <c r="BV28" s="341"/>
      <c r="BW28" s="341"/>
      <c r="BX28" s="341"/>
      <c r="BY28" s="341"/>
      <c r="BZ28" s="341"/>
      <c r="CA28" s="341"/>
      <c r="CB28" s="341"/>
      <c r="CC28" s="341"/>
      <c r="CD28" s="341"/>
      <c r="CE28" s="340"/>
      <c r="CF28" s="341">
        <f>+入力シート!CN26</f>
        <v>0</v>
      </c>
      <c r="CG28" s="342"/>
      <c r="CH28" s="342"/>
      <c r="CI28" s="342"/>
      <c r="CJ28" s="343"/>
    </row>
    <row r="29" spans="1:88" x14ac:dyDescent="0.2">
      <c r="A29" s="422">
        <v>2</v>
      </c>
      <c r="B29" s="423"/>
      <c r="C29" s="424">
        <f>入力シート!C27</f>
        <v>0</v>
      </c>
      <c r="D29" s="425"/>
      <c r="E29" s="425"/>
      <c r="F29" s="425"/>
      <c r="G29" s="426">
        <f>入力シート!G27</f>
        <v>0</v>
      </c>
      <c r="H29" s="425"/>
      <c r="I29" s="425"/>
      <c r="J29" s="425"/>
      <c r="K29" s="426">
        <f>入力シート!K27</f>
        <v>0</v>
      </c>
      <c r="L29" s="425"/>
      <c r="M29" s="425"/>
      <c r="N29" s="425"/>
      <c r="O29" s="427"/>
      <c r="P29" s="444">
        <f>入力シート!P27</f>
        <v>0</v>
      </c>
      <c r="Q29" s="434"/>
      <c r="R29" s="434"/>
      <c r="S29" s="434"/>
      <c r="T29" s="434"/>
      <c r="U29" s="434"/>
      <c r="V29" s="423"/>
      <c r="W29" s="445">
        <f>入力シート!W27</f>
        <v>0</v>
      </c>
      <c r="X29" s="445"/>
      <c r="Y29" s="445"/>
      <c r="Z29" s="445"/>
      <c r="AA29" s="445"/>
      <c r="AB29" s="445"/>
      <c r="AC29" s="445"/>
      <c r="AD29" s="445"/>
      <c r="AE29" s="446"/>
      <c r="AF29" s="433">
        <f>入力シート!AF27</f>
        <v>0</v>
      </c>
      <c r="AG29" s="434"/>
      <c r="AH29" s="434"/>
      <c r="AI29" s="434"/>
      <c r="AJ29" s="434"/>
      <c r="AK29" s="434"/>
      <c r="AL29" s="434"/>
      <c r="AM29" s="434"/>
      <c r="AN29" s="435"/>
      <c r="AO29" s="455">
        <f>入力シート!AO27</f>
        <v>0</v>
      </c>
      <c r="AP29" s="427"/>
      <c r="AQ29" s="457">
        <f>入力シート!AQ27</f>
        <v>0</v>
      </c>
      <c r="AR29" s="458"/>
      <c r="AS29" s="424"/>
      <c r="AT29" s="426">
        <f>入力シート!AT27</f>
        <v>0</v>
      </c>
      <c r="AU29" s="425"/>
      <c r="AV29" s="426">
        <f>入力シート!AV27</f>
        <v>0</v>
      </c>
      <c r="AW29" s="427"/>
      <c r="AX29" s="304">
        <f>入力シート!AX27</f>
        <v>0</v>
      </c>
      <c r="AY29" s="303"/>
      <c r="AZ29" s="453">
        <f>入力シート!AZ27</f>
        <v>0</v>
      </c>
      <c r="BA29" s="427"/>
      <c r="BB29" s="454">
        <f>入力シート!BB27</f>
        <v>0</v>
      </c>
      <c r="BC29" s="425"/>
      <c r="BD29" s="425">
        <f>入力シート!BD27</f>
        <v>0</v>
      </c>
      <c r="BE29" s="456"/>
      <c r="BF29" s="328">
        <f>+入力シート!BN27</f>
        <v>0</v>
      </c>
      <c r="BG29" s="329"/>
      <c r="BH29" s="330">
        <f>+入力シート!BP27</f>
        <v>0</v>
      </c>
      <c r="BI29" s="330"/>
      <c r="BJ29" s="330"/>
      <c r="BK29" s="330"/>
      <c r="BL29" s="330"/>
      <c r="BM29" s="329"/>
      <c r="BN29" s="331">
        <f>+入力シート!BV27</f>
        <v>0</v>
      </c>
      <c r="BO29" s="332"/>
      <c r="BP29" s="331">
        <f>+入力シート!BX27</f>
        <v>0</v>
      </c>
      <c r="BQ29" s="333"/>
      <c r="BR29" s="333"/>
      <c r="BS29" s="333"/>
      <c r="BT29" s="333"/>
      <c r="BU29" s="333"/>
      <c r="BV29" s="333"/>
      <c r="BW29" s="333"/>
      <c r="BX29" s="333"/>
      <c r="BY29" s="333"/>
      <c r="BZ29" s="333"/>
      <c r="CA29" s="333"/>
      <c r="CB29" s="333"/>
      <c r="CC29" s="333"/>
      <c r="CD29" s="333"/>
      <c r="CE29" s="332"/>
      <c r="CF29" s="333">
        <f>+入力シート!CN27</f>
        <v>0</v>
      </c>
      <c r="CG29" s="334"/>
      <c r="CH29" s="334"/>
      <c r="CI29" s="334"/>
      <c r="CJ29" s="335"/>
    </row>
    <row r="30" spans="1:88" x14ac:dyDescent="0.2">
      <c r="A30" s="422">
        <v>3</v>
      </c>
      <c r="B30" s="423"/>
      <c r="C30" s="424">
        <f>入力シート!C28</f>
        <v>0</v>
      </c>
      <c r="D30" s="425"/>
      <c r="E30" s="425"/>
      <c r="F30" s="425"/>
      <c r="G30" s="426">
        <f>入力シート!G28</f>
        <v>0</v>
      </c>
      <c r="H30" s="425"/>
      <c r="I30" s="425"/>
      <c r="J30" s="425"/>
      <c r="K30" s="426">
        <f>入力シート!K28</f>
        <v>0</v>
      </c>
      <c r="L30" s="425"/>
      <c r="M30" s="425"/>
      <c r="N30" s="425"/>
      <c r="O30" s="427"/>
      <c r="P30" s="444">
        <f>入力シート!P28</f>
        <v>0</v>
      </c>
      <c r="Q30" s="434"/>
      <c r="R30" s="434"/>
      <c r="S30" s="434"/>
      <c r="T30" s="434"/>
      <c r="U30" s="434"/>
      <c r="V30" s="423"/>
      <c r="W30" s="445">
        <f>入力シート!W28</f>
        <v>0</v>
      </c>
      <c r="X30" s="445"/>
      <c r="Y30" s="445"/>
      <c r="Z30" s="445"/>
      <c r="AA30" s="445"/>
      <c r="AB30" s="445"/>
      <c r="AC30" s="445"/>
      <c r="AD30" s="445"/>
      <c r="AE30" s="446"/>
      <c r="AF30" s="433">
        <f>入力シート!AF28</f>
        <v>0</v>
      </c>
      <c r="AG30" s="434"/>
      <c r="AH30" s="434"/>
      <c r="AI30" s="434"/>
      <c r="AJ30" s="434"/>
      <c r="AK30" s="434"/>
      <c r="AL30" s="434"/>
      <c r="AM30" s="434"/>
      <c r="AN30" s="435"/>
      <c r="AO30" s="455">
        <f>入力シート!AO28</f>
        <v>0</v>
      </c>
      <c r="AP30" s="427"/>
      <c r="AQ30" s="457">
        <f>入力シート!AQ28</f>
        <v>0</v>
      </c>
      <c r="AR30" s="458"/>
      <c r="AS30" s="424"/>
      <c r="AT30" s="426">
        <f>入力シート!AT28</f>
        <v>0</v>
      </c>
      <c r="AU30" s="425"/>
      <c r="AV30" s="426">
        <f>入力シート!AV28</f>
        <v>0</v>
      </c>
      <c r="AW30" s="427"/>
      <c r="AX30" s="304">
        <f>入力シート!AX28</f>
        <v>0</v>
      </c>
      <c r="AY30" s="303"/>
      <c r="AZ30" s="453">
        <f>入力シート!AZ28</f>
        <v>0</v>
      </c>
      <c r="BA30" s="427"/>
      <c r="BB30" s="454">
        <f>入力シート!BB28</f>
        <v>0</v>
      </c>
      <c r="BC30" s="425"/>
      <c r="BD30" s="425">
        <f>入力シート!BD28</f>
        <v>0</v>
      </c>
      <c r="BE30" s="456"/>
      <c r="BF30" s="328">
        <f>+入力シート!BN28</f>
        <v>0</v>
      </c>
      <c r="BG30" s="329"/>
      <c r="BH30" s="330">
        <f>+入力シート!BP28</f>
        <v>0</v>
      </c>
      <c r="BI30" s="330"/>
      <c r="BJ30" s="330"/>
      <c r="BK30" s="330"/>
      <c r="BL30" s="330"/>
      <c r="BM30" s="329"/>
      <c r="BN30" s="331">
        <f>+入力シート!BV28</f>
        <v>0</v>
      </c>
      <c r="BO30" s="332"/>
      <c r="BP30" s="331">
        <f>+入力シート!BX28</f>
        <v>0</v>
      </c>
      <c r="BQ30" s="333"/>
      <c r="BR30" s="333"/>
      <c r="BS30" s="333"/>
      <c r="BT30" s="333"/>
      <c r="BU30" s="333"/>
      <c r="BV30" s="333"/>
      <c r="BW30" s="333"/>
      <c r="BX30" s="333"/>
      <c r="BY30" s="333"/>
      <c r="BZ30" s="333"/>
      <c r="CA30" s="333"/>
      <c r="CB30" s="333"/>
      <c r="CC30" s="333"/>
      <c r="CD30" s="333"/>
      <c r="CE30" s="332"/>
      <c r="CF30" s="333">
        <f>+入力シート!CN28</f>
        <v>0</v>
      </c>
      <c r="CG30" s="334"/>
      <c r="CH30" s="334"/>
      <c r="CI30" s="334"/>
      <c r="CJ30" s="335"/>
    </row>
    <row r="31" spans="1:88" x14ac:dyDescent="0.2">
      <c r="A31" s="422">
        <v>4</v>
      </c>
      <c r="B31" s="423"/>
      <c r="C31" s="424">
        <f>入力シート!C29</f>
        <v>0</v>
      </c>
      <c r="D31" s="425"/>
      <c r="E31" s="425"/>
      <c r="F31" s="425"/>
      <c r="G31" s="426">
        <f>入力シート!G29</f>
        <v>0</v>
      </c>
      <c r="H31" s="425"/>
      <c r="I31" s="425"/>
      <c r="J31" s="425"/>
      <c r="K31" s="426">
        <f>入力シート!K29</f>
        <v>0</v>
      </c>
      <c r="L31" s="425"/>
      <c r="M31" s="425"/>
      <c r="N31" s="425"/>
      <c r="O31" s="427"/>
      <c r="P31" s="444">
        <f>入力シート!P29</f>
        <v>0</v>
      </c>
      <c r="Q31" s="434"/>
      <c r="R31" s="434"/>
      <c r="S31" s="434"/>
      <c r="T31" s="434"/>
      <c r="U31" s="434"/>
      <c r="V31" s="423"/>
      <c r="W31" s="445">
        <f>入力シート!W29</f>
        <v>0</v>
      </c>
      <c r="X31" s="445"/>
      <c r="Y31" s="445"/>
      <c r="Z31" s="445"/>
      <c r="AA31" s="445"/>
      <c r="AB31" s="445"/>
      <c r="AC31" s="445"/>
      <c r="AD31" s="445"/>
      <c r="AE31" s="446"/>
      <c r="AF31" s="433">
        <f>入力シート!AF29</f>
        <v>0</v>
      </c>
      <c r="AG31" s="434"/>
      <c r="AH31" s="434"/>
      <c r="AI31" s="434"/>
      <c r="AJ31" s="434"/>
      <c r="AK31" s="434"/>
      <c r="AL31" s="434"/>
      <c r="AM31" s="434"/>
      <c r="AN31" s="435"/>
      <c r="AO31" s="455">
        <f>入力シート!AO29</f>
        <v>0</v>
      </c>
      <c r="AP31" s="427"/>
      <c r="AQ31" s="457">
        <f>入力シート!AQ29</f>
        <v>0</v>
      </c>
      <c r="AR31" s="458"/>
      <c r="AS31" s="424"/>
      <c r="AT31" s="426">
        <f>入力シート!AT29</f>
        <v>0</v>
      </c>
      <c r="AU31" s="425"/>
      <c r="AV31" s="426">
        <f>入力シート!AV29</f>
        <v>0</v>
      </c>
      <c r="AW31" s="427"/>
      <c r="AX31" s="304">
        <f>入力シート!AX29</f>
        <v>0</v>
      </c>
      <c r="AY31" s="303"/>
      <c r="AZ31" s="453">
        <f>入力シート!AZ29</f>
        <v>0</v>
      </c>
      <c r="BA31" s="427"/>
      <c r="BB31" s="454">
        <f>入力シート!BB29</f>
        <v>0</v>
      </c>
      <c r="BC31" s="425"/>
      <c r="BD31" s="425">
        <f>入力シート!BD29</f>
        <v>0</v>
      </c>
      <c r="BE31" s="456"/>
      <c r="BF31" s="328">
        <f>+入力シート!BN29</f>
        <v>0</v>
      </c>
      <c r="BG31" s="329"/>
      <c r="BH31" s="330">
        <f>+入力シート!BP29</f>
        <v>0</v>
      </c>
      <c r="BI31" s="330"/>
      <c r="BJ31" s="330"/>
      <c r="BK31" s="330"/>
      <c r="BL31" s="330"/>
      <c r="BM31" s="329"/>
      <c r="BN31" s="331">
        <f>+入力シート!BV29</f>
        <v>0</v>
      </c>
      <c r="BO31" s="332"/>
      <c r="BP31" s="331">
        <f>+入力シート!BX29</f>
        <v>0</v>
      </c>
      <c r="BQ31" s="333"/>
      <c r="BR31" s="333"/>
      <c r="BS31" s="333"/>
      <c r="BT31" s="333"/>
      <c r="BU31" s="333"/>
      <c r="BV31" s="333"/>
      <c r="BW31" s="333"/>
      <c r="BX31" s="333"/>
      <c r="BY31" s="333"/>
      <c r="BZ31" s="333"/>
      <c r="CA31" s="333"/>
      <c r="CB31" s="333"/>
      <c r="CC31" s="333"/>
      <c r="CD31" s="333"/>
      <c r="CE31" s="332"/>
      <c r="CF31" s="333">
        <f>+入力シート!CN29</f>
        <v>0</v>
      </c>
      <c r="CG31" s="334"/>
      <c r="CH31" s="334"/>
      <c r="CI31" s="334"/>
      <c r="CJ31" s="335"/>
    </row>
    <row r="32" spans="1:88" x14ac:dyDescent="0.2">
      <c r="A32" s="422">
        <v>5</v>
      </c>
      <c r="B32" s="423"/>
      <c r="C32" s="424">
        <f>入力シート!C30</f>
        <v>0</v>
      </c>
      <c r="D32" s="425"/>
      <c r="E32" s="425"/>
      <c r="F32" s="425"/>
      <c r="G32" s="426">
        <f>入力シート!G30</f>
        <v>0</v>
      </c>
      <c r="H32" s="425"/>
      <c r="I32" s="425"/>
      <c r="J32" s="425"/>
      <c r="K32" s="426">
        <f>入力シート!K30</f>
        <v>0</v>
      </c>
      <c r="L32" s="425"/>
      <c r="M32" s="425"/>
      <c r="N32" s="425"/>
      <c r="O32" s="427"/>
      <c r="P32" s="444">
        <f>入力シート!P30</f>
        <v>0</v>
      </c>
      <c r="Q32" s="434"/>
      <c r="R32" s="434"/>
      <c r="S32" s="434"/>
      <c r="T32" s="434"/>
      <c r="U32" s="434"/>
      <c r="V32" s="423"/>
      <c r="W32" s="445">
        <f>入力シート!W30</f>
        <v>0</v>
      </c>
      <c r="X32" s="445"/>
      <c r="Y32" s="445"/>
      <c r="Z32" s="445"/>
      <c r="AA32" s="445"/>
      <c r="AB32" s="445"/>
      <c r="AC32" s="445"/>
      <c r="AD32" s="445"/>
      <c r="AE32" s="446"/>
      <c r="AF32" s="433">
        <f>入力シート!AF30</f>
        <v>0</v>
      </c>
      <c r="AG32" s="434"/>
      <c r="AH32" s="434"/>
      <c r="AI32" s="434"/>
      <c r="AJ32" s="434"/>
      <c r="AK32" s="434"/>
      <c r="AL32" s="434"/>
      <c r="AM32" s="434"/>
      <c r="AN32" s="435"/>
      <c r="AO32" s="455">
        <f>入力シート!AO30</f>
        <v>0</v>
      </c>
      <c r="AP32" s="427"/>
      <c r="AQ32" s="457">
        <f>入力シート!AQ30</f>
        <v>0</v>
      </c>
      <c r="AR32" s="458"/>
      <c r="AS32" s="424"/>
      <c r="AT32" s="426">
        <f>入力シート!AT30</f>
        <v>0</v>
      </c>
      <c r="AU32" s="425"/>
      <c r="AV32" s="426">
        <f>入力シート!AV30</f>
        <v>0</v>
      </c>
      <c r="AW32" s="427"/>
      <c r="AX32" s="304">
        <f>入力シート!AX30</f>
        <v>0</v>
      </c>
      <c r="AY32" s="303"/>
      <c r="AZ32" s="453">
        <f>入力シート!AZ30</f>
        <v>0</v>
      </c>
      <c r="BA32" s="427"/>
      <c r="BB32" s="454">
        <f>入力シート!BB30</f>
        <v>0</v>
      </c>
      <c r="BC32" s="425"/>
      <c r="BD32" s="425">
        <f>入力シート!BD30</f>
        <v>0</v>
      </c>
      <c r="BE32" s="456"/>
      <c r="BF32" s="328">
        <f>+入力シート!BN30</f>
        <v>0</v>
      </c>
      <c r="BG32" s="329"/>
      <c r="BH32" s="330">
        <f>+入力シート!BP30</f>
        <v>0</v>
      </c>
      <c r="BI32" s="330"/>
      <c r="BJ32" s="330"/>
      <c r="BK32" s="330"/>
      <c r="BL32" s="330"/>
      <c r="BM32" s="329"/>
      <c r="BN32" s="331">
        <f>+入力シート!BV30</f>
        <v>0</v>
      </c>
      <c r="BO32" s="332"/>
      <c r="BP32" s="331">
        <f>+入力シート!BX30</f>
        <v>0</v>
      </c>
      <c r="BQ32" s="333"/>
      <c r="BR32" s="333"/>
      <c r="BS32" s="333"/>
      <c r="BT32" s="333"/>
      <c r="BU32" s="333"/>
      <c r="BV32" s="333"/>
      <c r="BW32" s="333"/>
      <c r="BX32" s="333"/>
      <c r="BY32" s="333"/>
      <c r="BZ32" s="333"/>
      <c r="CA32" s="333"/>
      <c r="CB32" s="333"/>
      <c r="CC32" s="333"/>
      <c r="CD32" s="333"/>
      <c r="CE32" s="332"/>
      <c r="CF32" s="333">
        <f>+入力シート!CN30</f>
        <v>0</v>
      </c>
      <c r="CG32" s="334"/>
      <c r="CH32" s="334"/>
      <c r="CI32" s="334"/>
      <c r="CJ32" s="335"/>
    </row>
    <row r="33" spans="1:88" x14ac:dyDescent="0.2">
      <c r="A33" s="422">
        <v>6</v>
      </c>
      <c r="B33" s="423"/>
      <c r="C33" s="424">
        <f>入力シート!C31</f>
        <v>0</v>
      </c>
      <c r="D33" s="425"/>
      <c r="E33" s="425"/>
      <c r="F33" s="425"/>
      <c r="G33" s="426">
        <f>入力シート!G31</f>
        <v>0</v>
      </c>
      <c r="H33" s="425"/>
      <c r="I33" s="425"/>
      <c r="J33" s="425"/>
      <c r="K33" s="426">
        <f>入力シート!K31</f>
        <v>0</v>
      </c>
      <c r="L33" s="425"/>
      <c r="M33" s="425"/>
      <c r="N33" s="425"/>
      <c r="O33" s="427"/>
      <c r="P33" s="444">
        <f>入力シート!P31</f>
        <v>0</v>
      </c>
      <c r="Q33" s="434"/>
      <c r="R33" s="434"/>
      <c r="S33" s="434"/>
      <c r="T33" s="434"/>
      <c r="U33" s="434"/>
      <c r="V33" s="423"/>
      <c r="W33" s="445">
        <f>入力シート!W31</f>
        <v>0</v>
      </c>
      <c r="X33" s="445"/>
      <c r="Y33" s="445"/>
      <c r="Z33" s="445"/>
      <c r="AA33" s="445"/>
      <c r="AB33" s="445"/>
      <c r="AC33" s="445"/>
      <c r="AD33" s="445"/>
      <c r="AE33" s="446"/>
      <c r="AF33" s="433">
        <f>入力シート!AF31</f>
        <v>0</v>
      </c>
      <c r="AG33" s="434"/>
      <c r="AH33" s="434"/>
      <c r="AI33" s="434"/>
      <c r="AJ33" s="434"/>
      <c r="AK33" s="434"/>
      <c r="AL33" s="434"/>
      <c r="AM33" s="434"/>
      <c r="AN33" s="435"/>
      <c r="AO33" s="455">
        <f>入力シート!AO31</f>
        <v>0</v>
      </c>
      <c r="AP33" s="427"/>
      <c r="AQ33" s="457">
        <f>入力シート!AQ31</f>
        <v>0</v>
      </c>
      <c r="AR33" s="458"/>
      <c r="AS33" s="424"/>
      <c r="AT33" s="426">
        <f>入力シート!AT31</f>
        <v>0</v>
      </c>
      <c r="AU33" s="425"/>
      <c r="AV33" s="426">
        <f>入力シート!AV31</f>
        <v>0</v>
      </c>
      <c r="AW33" s="427"/>
      <c r="AX33" s="304">
        <f>入力シート!AX31</f>
        <v>0</v>
      </c>
      <c r="AY33" s="303"/>
      <c r="AZ33" s="453">
        <f>入力シート!AZ31</f>
        <v>0</v>
      </c>
      <c r="BA33" s="427"/>
      <c r="BB33" s="454">
        <f>入力シート!BB31</f>
        <v>0</v>
      </c>
      <c r="BC33" s="425"/>
      <c r="BD33" s="425">
        <f>入力シート!BD31</f>
        <v>0</v>
      </c>
      <c r="BE33" s="456"/>
      <c r="BF33" s="328">
        <f>+入力シート!BN31</f>
        <v>0</v>
      </c>
      <c r="BG33" s="329"/>
      <c r="BH33" s="330">
        <f>+入力シート!BP31</f>
        <v>0</v>
      </c>
      <c r="BI33" s="330"/>
      <c r="BJ33" s="330"/>
      <c r="BK33" s="330"/>
      <c r="BL33" s="330"/>
      <c r="BM33" s="329"/>
      <c r="BN33" s="331">
        <f>+入力シート!BV31</f>
        <v>0</v>
      </c>
      <c r="BO33" s="332"/>
      <c r="BP33" s="331">
        <f>+入力シート!BX31</f>
        <v>0</v>
      </c>
      <c r="BQ33" s="333"/>
      <c r="BR33" s="333"/>
      <c r="BS33" s="333"/>
      <c r="BT33" s="333"/>
      <c r="BU33" s="333"/>
      <c r="BV33" s="333"/>
      <c r="BW33" s="333"/>
      <c r="BX33" s="333"/>
      <c r="BY33" s="333"/>
      <c r="BZ33" s="333"/>
      <c r="CA33" s="333"/>
      <c r="CB33" s="333"/>
      <c r="CC33" s="333"/>
      <c r="CD33" s="333"/>
      <c r="CE33" s="332"/>
      <c r="CF33" s="333">
        <f>+入力シート!CN31</f>
        <v>0</v>
      </c>
      <c r="CG33" s="334"/>
      <c r="CH33" s="334"/>
      <c r="CI33" s="334"/>
      <c r="CJ33" s="335"/>
    </row>
    <row r="34" spans="1:88" x14ac:dyDescent="0.2">
      <c r="A34" s="422">
        <v>7</v>
      </c>
      <c r="B34" s="423"/>
      <c r="C34" s="424">
        <f>入力シート!C32</f>
        <v>0</v>
      </c>
      <c r="D34" s="425"/>
      <c r="E34" s="425"/>
      <c r="F34" s="425"/>
      <c r="G34" s="426">
        <f>入力シート!G32</f>
        <v>0</v>
      </c>
      <c r="H34" s="425"/>
      <c r="I34" s="425"/>
      <c r="J34" s="425"/>
      <c r="K34" s="426">
        <f>入力シート!K32</f>
        <v>0</v>
      </c>
      <c r="L34" s="425"/>
      <c r="M34" s="425"/>
      <c r="N34" s="425"/>
      <c r="O34" s="427"/>
      <c r="P34" s="444">
        <f>入力シート!P32</f>
        <v>0</v>
      </c>
      <c r="Q34" s="434"/>
      <c r="R34" s="434"/>
      <c r="S34" s="434"/>
      <c r="T34" s="434"/>
      <c r="U34" s="434"/>
      <c r="V34" s="423"/>
      <c r="W34" s="445">
        <f>入力シート!W32</f>
        <v>0</v>
      </c>
      <c r="X34" s="445"/>
      <c r="Y34" s="445"/>
      <c r="Z34" s="445"/>
      <c r="AA34" s="445"/>
      <c r="AB34" s="445"/>
      <c r="AC34" s="445"/>
      <c r="AD34" s="445"/>
      <c r="AE34" s="446"/>
      <c r="AF34" s="433">
        <f>入力シート!AF32</f>
        <v>0</v>
      </c>
      <c r="AG34" s="434"/>
      <c r="AH34" s="434"/>
      <c r="AI34" s="434"/>
      <c r="AJ34" s="434"/>
      <c r="AK34" s="434"/>
      <c r="AL34" s="434"/>
      <c r="AM34" s="434"/>
      <c r="AN34" s="435"/>
      <c r="AO34" s="455">
        <f>入力シート!AO32</f>
        <v>0</v>
      </c>
      <c r="AP34" s="427"/>
      <c r="AQ34" s="457">
        <f>入力シート!AQ32</f>
        <v>0</v>
      </c>
      <c r="AR34" s="458"/>
      <c r="AS34" s="424"/>
      <c r="AT34" s="426">
        <f>入力シート!AT32</f>
        <v>0</v>
      </c>
      <c r="AU34" s="425"/>
      <c r="AV34" s="426">
        <f>入力シート!AV32</f>
        <v>0</v>
      </c>
      <c r="AW34" s="427"/>
      <c r="AX34" s="304">
        <f>入力シート!AX32</f>
        <v>0</v>
      </c>
      <c r="AY34" s="303"/>
      <c r="AZ34" s="453">
        <f>入力シート!AZ32</f>
        <v>0</v>
      </c>
      <c r="BA34" s="427"/>
      <c r="BB34" s="454">
        <f>入力シート!BB32</f>
        <v>0</v>
      </c>
      <c r="BC34" s="425"/>
      <c r="BD34" s="425">
        <f>入力シート!BD32</f>
        <v>0</v>
      </c>
      <c r="BE34" s="456"/>
      <c r="BF34" s="328">
        <f>+入力シート!BN32</f>
        <v>0</v>
      </c>
      <c r="BG34" s="329"/>
      <c r="BH34" s="330">
        <f>+入力シート!BP32</f>
        <v>0</v>
      </c>
      <c r="BI34" s="330"/>
      <c r="BJ34" s="330"/>
      <c r="BK34" s="330"/>
      <c r="BL34" s="330"/>
      <c r="BM34" s="329"/>
      <c r="BN34" s="331">
        <f>+入力シート!BV32</f>
        <v>0</v>
      </c>
      <c r="BO34" s="332"/>
      <c r="BP34" s="331">
        <f>+入力シート!BX32</f>
        <v>0</v>
      </c>
      <c r="BQ34" s="333"/>
      <c r="BR34" s="333"/>
      <c r="BS34" s="333"/>
      <c r="BT34" s="333"/>
      <c r="BU34" s="333"/>
      <c r="BV34" s="333"/>
      <c r="BW34" s="333"/>
      <c r="BX34" s="333"/>
      <c r="BY34" s="333"/>
      <c r="BZ34" s="333"/>
      <c r="CA34" s="333"/>
      <c r="CB34" s="333"/>
      <c r="CC34" s="333"/>
      <c r="CD34" s="333"/>
      <c r="CE34" s="332"/>
      <c r="CF34" s="333">
        <f>+入力シート!CN32</f>
        <v>0</v>
      </c>
      <c r="CG34" s="334"/>
      <c r="CH34" s="334"/>
      <c r="CI34" s="334"/>
      <c r="CJ34" s="335"/>
    </row>
    <row r="35" spans="1:88" x14ac:dyDescent="0.2">
      <c r="A35" s="422">
        <v>8</v>
      </c>
      <c r="B35" s="423"/>
      <c r="C35" s="424">
        <f>入力シート!C33</f>
        <v>0</v>
      </c>
      <c r="D35" s="425"/>
      <c r="E35" s="425"/>
      <c r="F35" s="425"/>
      <c r="G35" s="426">
        <f>入力シート!G33</f>
        <v>0</v>
      </c>
      <c r="H35" s="425"/>
      <c r="I35" s="425"/>
      <c r="J35" s="425"/>
      <c r="K35" s="426">
        <f>入力シート!K33</f>
        <v>0</v>
      </c>
      <c r="L35" s="425"/>
      <c r="M35" s="425"/>
      <c r="N35" s="425"/>
      <c r="O35" s="427"/>
      <c r="P35" s="444">
        <f>入力シート!P33</f>
        <v>0</v>
      </c>
      <c r="Q35" s="434"/>
      <c r="R35" s="434"/>
      <c r="S35" s="434"/>
      <c r="T35" s="434"/>
      <c r="U35" s="434"/>
      <c r="V35" s="423"/>
      <c r="W35" s="445">
        <f>入力シート!W33</f>
        <v>0</v>
      </c>
      <c r="X35" s="445"/>
      <c r="Y35" s="445"/>
      <c r="Z35" s="445"/>
      <c r="AA35" s="445"/>
      <c r="AB35" s="445"/>
      <c r="AC35" s="445"/>
      <c r="AD35" s="445"/>
      <c r="AE35" s="446"/>
      <c r="AF35" s="433">
        <f>入力シート!AF33</f>
        <v>0</v>
      </c>
      <c r="AG35" s="434"/>
      <c r="AH35" s="434"/>
      <c r="AI35" s="434"/>
      <c r="AJ35" s="434"/>
      <c r="AK35" s="434"/>
      <c r="AL35" s="434"/>
      <c r="AM35" s="434"/>
      <c r="AN35" s="435"/>
      <c r="AO35" s="455">
        <f>入力シート!AO33</f>
        <v>0</v>
      </c>
      <c r="AP35" s="427"/>
      <c r="AQ35" s="457">
        <f>入力シート!AQ33</f>
        <v>0</v>
      </c>
      <c r="AR35" s="458"/>
      <c r="AS35" s="424"/>
      <c r="AT35" s="426">
        <f>入力シート!AT33</f>
        <v>0</v>
      </c>
      <c r="AU35" s="425"/>
      <c r="AV35" s="426">
        <f>入力シート!AV33</f>
        <v>0</v>
      </c>
      <c r="AW35" s="427"/>
      <c r="AX35" s="304">
        <f>入力シート!AX33</f>
        <v>0</v>
      </c>
      <c r="AY35" s="303"/>
      <c r="AZ35" s="453">
        <f>入力シート!AZ33</f>
        <v>0</v>
      </c>
      <c r="BA35" s="427"/>
      <c r="BB35" s="454">
        <f>入力シート!BB33</f>
        <v>0</v>
      </c>
      <c r="BC35" s="425"/>
      <c r="BD35" s="425">
        <f>入力シート!BD33</f>
        <v>0</v>
      </c>
      <c r="BE35" s="456"/>
      <c r="BF35" s="328">
        <f>+入力シート!BN33</f>
        <v>0</v>
      </c>
      <c r="BG35" s="329"/>
      <c r="BH35" s="330">
        <f>+入力シート!BP33</f>
        <v>0</v>
      </c>
      <c r="BI35" s="330"/>
      <c r="BJ35" s="330"/>
      <c r="BK35" s="330"/>
      <c r="BL35" s="330"/>
      <c r="BM35" s="329"/>
      <c r="BN35" s="331">
        <f>+入力シート!BV33</f>
        <v>0</v>
      </c>
      <c r="BO35" s="332"/>
      <c r="BP35" s="331">
        <f>+入力シート!BX33</f>
        <v>0</v>
      </c>
      <c r="BQ35" s="333"/>
      <c r="BR35" s="333"/>
      <c r="BS35" s="333"/>
      <c r="BT35" s="333"/>
      <c r="BU35" s="333"/>
      <c r="BV35" s="333"/>
      <c r="BW35" s="333"/>
      <c r="BX35" s="333"/>
      <c r="BY35" s="333"/>
      <c r="BZ35" s="333"/>
      <c r="CA35" s="333"/>
      <c r="CB35" s="333"/>
      <c r="CC35" s="333"/>
      <c r="CD35" s="333"/>
      <c r="CE35" s="332"/>
      <c r="CF35" s="333">
        <f>+入力シート!CN33</f>
        <v>0</v>
      </c>
      <c r="CG35" s="334"/>
      <c r="CH35" s="334"/>
      <c r="CI35" s="334"/>
      <c r="CJ35" s="335"/>
    </row>
    <row r="36" spans="1:88" x14ac:dyDescent="0.2">
      <c r="A36" s="422">
        <v>9</v>
      </c>
      <c r="B36" s="423"/>
      <c r="C36" s="424">
        <f>入力シート!C34</f>
        <v>0</v>
      </c>
      <c r="D36" s="425"/>
      <c r="E36" s="425"/>
      <c r="F36" s="425"/>
      <c r="G36" s="426">
        <f>入力シート!G34</f>
        <v>0</v>
      </c>
      <c r="H36" s="425"/>
      <c r="I36" s="425"/>
      <c r="J36" s="425"/>
      <c r="K36" s="426">
        <f>入力シート!K34</f>
        <v>0</v>
      </c>
      <c r="L36" s="425"/>
      <c r="M36" s="425"/>
      <c r="N36" s="425"/>
      <c r="O36" s="427"/>
      <c r="P36" s="444">
        <f>入力シート!P34</f>
        <v>0</v>
      </c>
      <c r="Q36" s="434"/>
      <c r="R36" s="434"/>
      <c r="S36" s="434"/>
      <c r="T36" s="434"/>
      <c r="U36" s="434"/>
      <c r="V36" s="423"/>
      <c r="W36" s="445">
        <f>入力シート!W34</f>
        <v>0</v>
      </c>
      <c r="X36" s="445"/>
      <c r="Y36" s="445"/>
      <c r="Z36" s="445"/>
      <c r="AA36" s="445"/>
      <c r="AB36" s="445"/>
      <c r="AC36" s="445"/>
      <c r="AD36" s="445"/>
      <c r="AE36" s="446"/>
      <c r="AF36" s="433">
        <f>入力シート!AF34</f>
        <v>0</v>
      </c>
      <c r="AG36" s="434"/>
      <c r="AH36" s="434"/>
      <c r="AI36" s="434"/>
      <c r="AJ36" s="434"/>
      <c r="AK36" s="434"/>
      <c r="AL36" s="434"/>
      <c r="AM36" s="434"/>
      <c r="AN36" s="435"/>
      <c r="AO36" s="455">
        <f>入力シート!AO34</f>
        <v>0</v>
      </c>
      <c r="AP36" s="427"/>
      <c r="AQ36" s="457">
        <f>入力シート!AQ34</f>
        <v>0</v>
      </c>
      <c r="AR36" s="458"/>
      <c r="AS36" s="424"/>
      <c r="AT36" s="426">
        <f>入力シート!AT34</f>
        <v>0</v>
      </c>
      <c r="AU36" s="425"/>
      <c r="AV36" s="426">
        <f>入力シート!AV34</f>
        <v>0</v>
      </c>
      <c r="AW36" s="427"/>
      <c r="AX36" s="304">
        <f>入力シート!AX34</f>
        <v>0</v>
      </c>
      <c r="AY36" s="303"/>
      <c r="AZ36" s="453">
        <f>入力シート!AZ34</f>
        <v>0</v>
      </c>
      <c r="BA36" s="427"/>
      <c r="BB36" s="454">
        <f>入力シート!BB34</f>
        <v>0</v>
      </c>
      <c r="BC36" s="425"/>
      <c r="BD36" s="425">
        <f>入力シート!BD34</f>
        <v>0</v>
      </c>
      <c r="BE36" s="456"/>
      <c r="BF36" s="328">
        <f>+入力シート!BN34</f>
        <v>0</v>
      </c>
      <c r="BG36" s="329"/>
      <c r="BH36" s="330">
        <f>+入力シート!BP34</f>
        <v>0</v>
      </c>
      <c r="BI36" s="330"/>
      <c r="BJ36" s="330"/>
      <c r="BK36" s="330"/>
      <c r="BL36" s="330"/>
      <c r="BM36" s="329"/>
      <c r="BN36" s="331">
        <f>+入力シート!BV34</f>
        <v>0</v>
      </c>
      <c r="BO36" s="332"/>
      <c r="BP36" s="331">
        <f>+入力シート!BX34</f>
        <v>0</v>
      </c>
      <c r="BQ36" s="333"/>
      <c r="BR36" s="333"/>
      <c r="BS36" s="333"/>
      <c r="BT36" s="333"/>
      <c r="BU36" s="333"/>
      <c r="BV36" s="333"/>
      <c r="BW36" s="333"/>
      <c r="BX36" s="333"/>
      <c r="BY36" s="333"/>
      <c r="BZ36" s="333"/>
      <c r="CA36" s="333"/>
      <c r="CB36" s="333"/>
      <c r="CC36" s="333"/>
      <c r="CD36" s="333"/>
      <c r="CE36" s="332"/>
      <c r="CF36" s="333">
        <f>+入力シート!CN34</f>
        <v>0</v>
      </c>
      <c r="CG36" s="334"/>
      <c r="CH36" s="334"/>
      <c r="CI36" s="334"/>
      <c r="CJ36" s="335"/>
    </row>
    <row r="37" spans="1:88" x14ac:dyDescent="0.2">
      <c r="A37" s="422">
        <v>10</v>
      </c>
      <c r="B37" s="423"/>
      <c r="C37" s="424">
        <f>入力シート!C35</f>
        <v>0</v>
      </c>
      <c r="D37" s="425"/>
      <c r="E37" s="425"/>
      <c r="F37" s="425"/>
      <c r="G37" s="426">
        <f>入力シート!G35</f>
        <v>0</v>
      </c>
      <c r="H37" s="425"/>
      <c r="I37" s="425"/>
      <c r="J37" s="425"/>
      <c r="K37" s="426">
        <f>入力シート!K35</f>
        <v>0</v>
      </c>
      <c r="L37" s="425"/>
      <c r="M37" s="425"/>
      <c r="N37" s="425"/>
      <c r="O37" s="427"/>
      <c r="P37" s="444">
        <f>入力シート!P35</f>
        <v>0</v>
      </c>
      <c r="Q37" s="434"/>
      <c r="R37" s="434"/>
      <c r="S37" s="434"/>
      <c r="T37" s="434"/>
      <c r="U37" s="434"/>
      <c r="V37" s="423"/>
      <c r="W37" s="445">
        <f>入力シート!W35</f>
        <v>0</v>
      </c>
      <c r="X37" s="445"/>
      <c r="Y37" s="445"/>
      <c r="Z37" s="445"/>
      <c r="AA37" s="445"/>
      <c r="AB37" s="445"/>
      <c r="AC37" s="445"/>
      <c r="AD37" s="445"/>
      <c r="AE37" s="446"/>
      <c r="AF37" s="433">
        <f>入力シート!AF35</f>
        <v>0</v>
      </c>
      <c r="AG37" s="434"/>
      <c r="AH37" s="434"/>
      <c r="AI37" s="434"/>
      <c r="AJ37" s="434"/>
      <c r="AK37" s="434"/>
      <c r="AL37" s="434"/>
      <c r="AM37" s="434"/>
      <c r="AN37" s="435"/>
      <c r="AO37" s="455">
        <f>入力シート!AO35</f>
        <v>0</v>
      </c>
      <c r="AP37" s="427"/>
      <c r="AQ37" s="457">
        <f>入力シート!AQ35</f>
        <v>0</v>
      </c>
      <c r="AR37" s="458"/>
      <c r="AS37" s="424"/>
      <c r="AT37" s="426">
        <f>入力シート!AT35</f>
        <v>0</v>
      </c>
      <c r="AU37" s="425"/>
      <c r="AV37" s="426">
        <f>入力シート!AV35</f>
        <v>0</v>
      </c>
      <c r="AW37" s="427"/>
      <c r="AX37" s="304">
        <f>入力シート!AX35</f>
        <v>0</v>
      </c>
      <c r="AY37" s="303"/>
      <c r="AZ37" s="453">
        <f>入力シート!AZ35</f>
        <v>0</v>
      </c>
      <c r="BA37" s="427"/>
      <c r="BB37" s="454">
        <f>入力シート!BB35</f>
        <v>0</v>
      </c>
      <c r="BC37" s="425"/>
      <c r="BD37" s="425">
        <f>入力シート!BD35</f>
        <v>0</v>
      </c>
      <c r="BE37" s="456"/>
      <c r="BF37" s="328">
        <f>+入力シート!BN35</f>
        <v>0</v>
      </c>
      <c r="BG37" s="329"/>
      <c r="BH37" s="330">
        <f>+入力シート!BP35</f>
        <v>0</v>
      </c>
      <c r="BI37" s="330"/>
      <c r="BJ37" s="330"/>
      <c r="BK37" s="330"/>
      <c r="BL37" s="330"/>
      <c r="BM37" s="329"/>
      <c r="BN37" s="331">
        <f>+入力シート!BV35</f>
        <v>0</v>
      </c>
      <c r="BO37" s="332"/>
      <c r="BP37" s="331">
        <f>+入力シート!BX35</f>
        <v>0</v>
      </c>
      <c r="BQ37" s="333"/>
      <c r="BR37" s="333"/>
      <c r="BS37" s="333"/>
      <c r="BT37" s="333"/>
      <c r="BU37" s="333"/>
      <c r="BV37" s="333"/>
      <c r="BW37" s="333"/>
      <c r="BX37" s="333"/>
      <c r="BY37" s="333"/>
      <c r="BZ37" s="333"/>
      <c r="CA37" s="333"/>
      <c r="CB37" s="333"/>
      <c r="CC37" s="333"/>
      <c r="CD37" s="333"/>
      <c r="CE37" s="332"/>
      <c r="CF37" s="333">
        <f>+入力シート!CN35</f>
        <v>0</v>
      </c>
      <c r="CG37" s="334"/>
      <c r="CH37" s="334"/>
      <c r="CI37" s="334"/>
      <c r="CJ37" s="335"/>
    </row>
    <row r="38" spans="1:88" x14ac:dyDescent="0.2">
      <c r="A38" s="422">
        <v>11</v>
      </c>
      <c r="B38" s="423"/>
      <c r="C38" s="424">
        <f>入力シート!C36</f>
        <v>0</v>
      </c>
      <c r="D38" s="425"/>
      <c r="E38" s="425"/>
      <c r="F38" s="425"/>
      <c r="G38" s="426">
        <f>入力シート!G36</f>
        <v>0</v>
      </c>
      <c r="H38" s="425"/>
      <c r="I38" s="425"/>
      <c r="J38" s="425"/>
      <c r="K38" s="426">
        <f>入力シート!K36</f>
        <v>0</v>
      </c>
      <c r="L38" s="425"/>
      <c r="M38" s="425"/>
      <c r="N38" s="425"/>
      <c r="O38" s="427"/>
      <c r="P38" s="444">
        <f>入力シート!P36</f>
        <v>0</v>
      </c>
      <c r="Q38" s="434"/>
      <c r="R38" s="434"/>
      <c r="S38" s="434"/>
      <c r="T38" s="434"/>
      <c r="U38" s="434"/>
      <c r="V38" s="423"/>
      <c r="W38" s="445">
        <f>入力シート!W36</f>
        <v>0</v>
      </c>
      <c r="X38" s="445"/>
      <c r="Y38" s="445"/>
      <c r="Z38" s="445"/>
      <c r="AA38" s="445"/>
      <c r="AB38" s="445"/>
      <c r="AC38" s="445"/>
      <c r="AD38" s="445"/>
      <c r="AE38" s="446"/>
      <c r="AF38" s="433">
        <f>入力シート!AF36</f>
        <v>0</v>
      </c>
      <c r="AG38" s="434"/>
      <c r="AH38" s="434"/>
      <c r="AI38" s="434"/>
      <c r="AJ38" s="434"/>
      <c r="AK38" s="434"/>
      <c r="AL38" s="434"/>
      <c r="AM38" s="434"/>
      <c r="AN38" s="435"/>
      <c r="AO38" s="455">
        <f>入力シート!AO36</f>
        <v>0</v>
      </c>
      <c r="AP38" s="427"/>
      <c r="AQ38" s="457">
        <f>入力シート!AQ36</f>
        <v>0</v>
      </c>
      <c r="AR38" s="458"/>
      <c r="AS38" s="424"/>
      <c r="AT38" s="426">
        <f>入力シート!AT36</f>
        <v>0</v>
      </c>
      <c r="AU38" s="425"/>
      <c r="AV38" s="426">
        <f>入力シート!AV36</f>
        <v>0</v>
      </c>
      <c r="AW38" s="427"/>
      <c r="AX38" s="304">
        <f>入力シート!AX36</f>
        <v>0</v>
      </c>
      <c r="AY38" s="303"/>
      <c r="AZ38" s="453">
        <f>入力シート!AZ36</f>
        <v>0</v>
      </c>
      <c r="BA38" s="427"/>
      <c r="BB38" s="454">
        <f>入力シート!BB36</f>
        <v>0</v>
      </c>
      <c r="BC38" s="425"/>
      <c r="BD38" s="425">
        <f>入力シート!BD36</f>
        <v>0</v>
      </c>
      <c r="BE38" s="456"/>
      <c r="BF38" s="328">
        <f>+入力シート!BN36</f>
        <v>0</v>
      </c>
      <c r="BG38" s="329"/>
      <c r="BH38" s="330">
        <f>+入力シート!BP36</f>
        <v>0</v>
      </c>
      <c r="BI38" s="330"/>
      <c r="BJ38" s="330"/>
      <c r="BK38" s="330"/>
      <c r="BL38" s="330"/>
      <c r="BM38" s="329"/>
      <c r="BN38" s="331">
        <f>+入力シート!BV36</f>
        <v>0</v>
      </c>
      <c r="BO38" s="332"/>
      <c r="BP38" s="331">
        <f>+入力シート!BX36</f>
        <v>0</v>
      </c>
      <c r="BQ38" s="333"/>
      <c r="BR38" s="333"/>
      <c r="BS38" s="333"/>
      <c r="BT38" s="333"/>
      <c r="BU38" s="333"/>
      <c r="BV38" s="333"/>
      <c r="BW38" s="333"/>
      <c r="BX38" s="333"/>
      <c r="BY38" s="333"/>
      <c r="BZ38" s="333"/>
      <c r="CA38" s="333"/>
      <c r="CB38" s="333"/>
      <c r="CC38" s="333"/>
      <c r="CD38" s="333"/>
      <c r="CE38" s="332"/>
      <c r="CF38" s="333">
        <f>+入力シート!CN36</f>
        <v>0</v>
      </c>
      <c r="CG38" s="334"/>
      <c r="CH38" s="334"/>
      <c r="CI38" s="334"/>
      <c r="CJ38" s="335"/>
    </row>
    <row r="39" spans="1:88" x14ac:dyDescent="0.2">
      <c r="A39" s="422">
        <v>12</v>
      </c>
      <c r="B39" s="423"/>
      <c r="C39" s="424">
        <f>入力シート!C37</f>
        <v>0</v>
      </c>
      <c r="D39" s="425"/>
      <c r="E39" s="425"/>
      <c r="F39" s="425"/>
      <c r="G39" s="426">
        <f>入力シート!G37</f>
        <v>0</v>
      </c>
      <c r="H39" s="425"/>
      <c r="I39" s="425"/>
      <c r="J39" s="425"/>
      <c r="K39" s="426">
        <f>入力シート!K37</f>
        <v>0</v>
      </c>
      <c r="L39" s="425"/>
      <c r="M39" s="425"/>
      <c r="N39" s="425"/>
      <c r="O39" s="427"/>
      <c r="P39" s="444">
        <f>入力シート!P37</f>
        <v>0</v>
      </c>
      <c r="Q39" s="434"/>
      <c r="R39" s="434"/>
      <c r="S39" s="434"/>
      <c r="T39" s="434"/>
      <c r="U39" s="434"/>
      <c r="V39" s="423"/>
      <c r="W39" s="445">
        <f>入力シート!W37</f>
        <v>0</v>
      </c>
      <c r="X39" s="445"/>
      <c r="Y39" s="445"/>
      <c r="Z39" s="445"/>
      <c r="AA39" s="445"/>
      <c r="AB39" s="445"/>
      <c r="AC39" s="445"/>
      <c r="AD39" s="445"/>
      <c r="AE39" s="446"/>
      <c r="AF39" s="433">
        <f>入力シート!AF37</f>
        <v>0</v>
      </c>
      <c r="AG39" s="434"/>
      <c r="AH39" s="434"/>
      <c r="AI39" s="434"/>
      <c r="AJ39" s="434"/>
      <c r="AK39" s="434"/>
      <c r="AL39" s="434"/>
      <c r="AM39" s="434"/>
      <c r="AN39" s="435"/>
      <c r="AO39" s="455">
        <f>入力シート!AO37</f>
        <v>0</v>
      </c>
      <c r="AP39" s="427"/>
      <c r="AQ39" s="457">
        <f>入力シート!AQ37</f>
        <v>0</v>
      </c>
      <c r="AR39" s="458"/>
      <c r="AS39" s="424"/>
      <c r="AT39" s="426">
        <f>入力シート!AT37</f>
        <v>0</v>
      </c>
      <c r="AU39" s="425"/>
      <c r="AV39" s="426">
        <f>入力シート!AV37</f>
        <v>0</v>
      </c>
      <c r="AW39" s="427"/>
      <c r="AX39" s="304">
        <f>入力シート!AX37</f>
        <v>0</v>
      </c>
      <c r="AY39" s="303"/>
      <c r="AZ39" s="453">
        <f>入力シート!AZ37</f>
        <v>0</v>
      </c>
      <c r="BA39" s="427"/>
      <c r="BB39" s="454">
        <f>入力シート!BB37</f>
        <v>0</v>
      </c>
      <c r="BC39" s="425"/>
      <c r="BD39" s="425">
        <f>入力シート!BD37</f>
        <v>0</v>
      </c>
      <c r="BE39" s="456"/>
      <c r="BF39" s="328">
        <f>+入力シート!BN37</f>
        <v>0</v>
      </c>
      <c r="BG39" s="329"/>
      <c r="BH39" s="330">
        <f>+入力シート!BP37</f>
        <v>0</v>
      </c>
      <c r="BI39" s="330"/>
      <c r="BJ39" s="330"/>
      <c r="BK39" s="330"/>
      <c r="BL39" s="330"/>
      <c r="BM39" s="329"/>
      <c r="BN39" s="331">
        <f>+入力シート!BV37</f>
        <v>0</v>
      </c>
      <c r="BO39" s="332"/>
      <c r="BP39" s="331">
        <f>+入力シート!BX37</f>
        <v>0</v>
      </c>
      <c r="BQ39" s="333"/>
      <c r="BR39" s="333"/>
      <c r="BS39" s="333"/>
      <c r="BT39" s="333"/>
      <c r="BU39" s="333"/>
      <c r="BV39" s="333"/>
      <c r="BW39" s="333"/>
      <c r="BX39" s="333"/>
      <c r="BY39" s="333"/>
      <c r="BZ39" s="333"/>
      <c r="CA39" s="333"/>
      <c r="CB39" s="333"/>
      <c r="CC39" s="333"/>
      <c r="CD39" s="333"/>
      <c r="CE39" s="332"/>
      <c r="CF39" s="333">
        <f>+入力シート!CN37</f>
        <v>0</v>
      </c>
      <c r="CG39" s="334"/>
      <c r="CH39" s="334"/>
      <c r="CI39" s="334"/>
      <c r="CJ39" s="335"/>
    </row>
    <row r="40" spans="1:88" x14ac:dyDescent="0.2">
      <c r="A40" s="422">
        <v>13</v>
      </c>
      <c r="B40" s="423"/>
      <c r="C40" s="424">
        <f>入力シート!C38</f>
        <v>0</v>
      </c>
      <c r="D40" s="425"/>
      <c r="E40" s="425"/>
      <c r="F40" s="425"/>
      <c r="G40" s="426">
        <f>入力シート!G38</f>
        <v>0</v>
      </c>
      <c r="H40" s="425"/>
      <c r="I40" s="425"/>
      <c r="J40" s="425"/>
      <c r="K40" s="426">
        <f>入力シート!K38</f>
        <v>0</v>
      </c>
      <c r="L40" s="425"/>
      <c r="M40" s="425"/>
      <c r="N40" s="425"/>
      <c r="O40" s="427"/>
      <c r="P40" s="444">
        <f>入力シート!P38</f>
        <v>0</v>
      </c>
      <c r="Q40" s="434"/>
      <c r="R40" s="434"/>
      <c r="S40" s="434"/>
      <c r="T40" s="434"/>
      <c r="U40" s="434"/>
      <c r="V40" s="423"/>
      <c r="W40" s="445">
        <f>入力シート!W38</f>
        <v>0</v>
      </c>
      <c r="X40" s="445"/>
      <c r="Y40" s="445"/>
      <c r="Z40" s="445"/>
      <c r="AA40" s="445"/>
      <c r="AB40" s="445"/>
      <c r="AC40" s="445"/>
      <c r="AD40" s="445"/>
      <c r="AE40" s="446"/>
      <c r="AF40" s="433">
        <f>入力シート!AF38</f>
        <v>0</v>
      </c>
      <c r="AG40" s="434"/>
      <c r="AH40" s="434"/>
      <c r="AI40" s="434"/>
      <c r="AJ40" s="434"/>
      <c r="AK40" s="434"/>
      <c r="AL40" s="434"/>
      <c r="AM40" s="434"/>
      <c r="AN40" s="435"/>
      <c r="AO40" s="455">
        <f>入力シート!AO38</f>
        <v>0</v>
      </c>
      <c r="AP40" s="427"/>
      <c r="AQ40" s="457">
        <f>入力シート!AQ38</f>
        <v>0</v>
      </c>
      <c r="AR40" s="458"/>
      <c r="AS40" s="424"/>
      <c r="AT40" s="426">
        <f>入力シート!AT38</f>
        <v>0</v>
      </c>
      <c r="AU40" s="425"/>
      <c r="AV40" s="426">
        <f>入力シート!AV38</f>
        <v>0</v>
      </c>
      <c r="AW40" s="427"/>
      <c r="AX40" s="304">
        <f>入力シート!AX38</f>
        <v>0</v>
      </c>
      <c r="AY40" s="303"/>
      <c r="AZ40" s="453">
        <f>入力シート!AZ38</f>
        <v>0</v>
      </c>
      <c r="BA40" s="427"/>
      <c r="BB40" s="454">
        <f>入力シート!BB38</f>
        <v>0</v>
      </c>
      <c r="BC40" s="425"/>
      <c r="BD40" s="425">
        <f>入力シート!BD38</f>
        <v>0</v>
      </c>
      <c r="BE40" s="456"/>
      <c r="BF40" s="328">
        <f>+入力シート!BN38</f>
        <v>0</v>
      </c>
      <c r="BG40" s="329"/>
      <c r="BH40" s="330">
        <f>+入力シート!BP38</f>
        <v>0</v>
      </c>
      <c r="BI40" s="330"/>
      <c r="BJ40" s="330"/>
      <c r="BK40" s="330"/>
      <c r="BL40" s="330"/>
      <c r="BM40" s="329"/>
      <c r="BN40" s="331">
        <f>+入力シート!BV38</f>
        <v>0</v>
      </c>
      <c r="BO40" s="332"/>
      <c r="BP40" s="331">
        <f>+入力シート!BX38</f>
        <v>0</v>
      </c>
      <c r="BQ40" s="333"/>
      <c r="BR40" s="333"/>
      <c r="BS40" s="333"/>
      <c r="BT40" s="333"/>
      <c r="BU40" s="333"/>
      <c r="BV40" s="333"/>
      <c r="BW40" s="333"/>
      <c r="BX40" s="333"/>
      <c r="BY40" s="333"/>
      <c r="BZ40" s="333"/>
      <c r="CA40" s="333"/>
      <c r="CB40" s="333"/>
      <c r="CC40" s="333"/>
      <c r="CD40" s="333"/>
      <c r="CE40" s="332"/>
      <c r="CF40" s="333">
        <f>+入力シート!CN38</f>
        <v>0</v>
      </c>
      <c r="CG40" s="334"/>
      <c r="CH40" s="334"/>
      <c r="CI40" s="334"/>
      <c r="CJ40" s="335"/>
    </row>
    <row r="41" spans="1:88" x14ac:dyDescent="0.2">
      <c r="A41" s="422">
        <v>14</v>
      </c>
      <c r="B41" s="423"/>
      <c r="C41" s="424">
        <f>入力シート!C39</f>
        <v>0</v>
      </c>
      <c r="D41" s="425"/>
      <c r="E41" s="425"/>
      <c r="F41" s="425"/>
      <c r="G41" s="426">
        <f>入力シート!G39</f>
        <v>0</v>
      </c>
      <c r="H41" s="425"/>
      <c r="I41" s="425"/>
      <c r="J41" s="425"/>
      <c r="K41" s="426">
        <f>入力シート!K39</f>
        <v>0</v>
      </c>
      <c r="L41" s="425"/>
      <c r="M41" s="425"/>
      <c r="N41" s="425"/>
      <c r="O41" s="427"/>
      <c r="P41" s="444">
        <f>入力シート!P39</f>
        <v>0</v>
      </c>
      <c r="Q41" s="434"/>
      <c r="R41" s="434"/>
      <c r="S41" s="434"/>
      <c r="T41" s="434"/>
      <c r="U41" s="434"/>
      <c r="V41" s="423"/>
      <c r="W41" s="445">
        <f>入力シート!W39</f>
        <v>0</v>
      </c>
      <c r="X41" s="445"/>
      <c r="Y41" s="445"/>
      <c r="Z41" s="445"/>
      <c r="AA41" s="445"/>
      <c r="AB41" s="445"/>
      <c r="AC41" s="445"/>
      <c r="AD41" s="445"/>
      <c r="AE41" s="446"/>
      <c r="AF41" s="433">
        <f>入力シート!AF39</f>
        <v>0</v>
      </c>
      <c r="AG41" s="434"/>
      <c r="AH41" s="434"/>
      <c r="AI41" s="434"/>
      <c r="AJ41" s="434"/>
      <c r="AK41" s="434"/>
      <c r="AL41" s="434"/>
      <c r="AM41" s="434"/>
      <c r="AN41" s="435"/>
      <c r="AO41" s="455">
        <f>入力シート!AO39</f>
        <v>0</v>
      </c>
      <c r="AP41" s="427"/>
      <c r="AQ41" s="457">
        <f>入力シート!AQ39</f>
        <v>0</v>
      </c>
      <c r="AR41" s="458"/>
      <c r="AS41" s="424"/>
      <c r="AT41" s="426">
        <f>入力シート!AT39</f>
        <v>0</v>
      </c>
      <c r="AU41" s="425"/>
      <c r="AV41" s="426">
        <f>入力シート!AV39</f>
        <v>0</v>
      </c>
      <c r="AW41" s="427"/>
      <c r="AX41" s="304">
        <f>入力シート!AX39</f>
        <v>0</v>
      </c>
      <c r="AY41" s="303"/>
      <c r="AZ41" s="453">
        <f>入力シート!AZ39</f>
        <v>0</v>
      </c>
      <c r="BA41" s="427"/>
      <c r="BB41" s="454">
        <f>入力シート!BB39</f>
        <v>0</v>
      </c>
      <c r="BC41" s="425"/>
      <c r="BD41" s="425">
        <f>入力シート!BD39</f>
        <v>0</v>
      </c>
      <c r="BE41" s="456"/>
      <c r="BF41" s="328">
        <f>+入力シート!BN39</f>
        <v>0</v>
      </c>
      <c r="BG41" s="329"/>
      <c r="BH41" s="330">
        <f>+入力シート!BP39</f>
        <v>0</v>
      </c>
      <c r="BI41" s="330"/>
      <c r="BJ41" s="330"/>
      <c r="BK41" s="330"/>
      <c r="BL41" s="330"/>
      <c r="BM41" s="329"/>
      <c r="BN41" s="331">
        <f>+入力シート!BV39</f>
        <v>0</v>
      </c>
      <c r="BO41" s="332"/>
      <c r="BP41" s="331">
        <f>+入力シート!BX39</f>
        <v>0</v>
      </c>
      <c r="BQ41" s="333"/>
      <c r="BR41" s="333"/>
      <c r="BS41" s="333"/>
      <c r="BT41" s="333"/>
      <c r="BU41" s="333"/>
      <c r="BV41" s="333"/>
      <c r="BW41" s="333"/>
      <c r="BX41" s="333"/>
      <c r="BY41" s="333"/>
      <c r="BZ41" s="333"/>
      <c r="CA41" s="333"/>
      <c r="CB41" s="333"/>
      <c r="CC41" s="333"/>
      <c r="CD41" s="333"/>
      <c r="CE41" s="332"/>
      <c r="CF41" s="333">
        <f>+入力シート!CN39</f>
        <v>0</v>
      </c>
      <c r="CG41" s="334"/>
      <c r="CH41" s="334"/>
      <c r="CI41" s="334"/>
      <c r="CJ41" s="335"/>
    </row>
    <row r="42" spans="1:88" x14ac:dyDescent="0.2">
      <c r="A42" s="422">
        <v>15</v>
      </c>
      <c r="B42" s="423"/>
      <c r="C42" s="424">
        <f>入力シート!C40</f>
        <v>0</v>
      </c>
      <c r="D42" s="425"/>
      <c r="E42" s="425"/>
      <c r="F42" s="425"/>
      <c r="G42" s="426">
        <f>入力シート!G40</f>
        <v>0</v>
      </c>
      <c r="H42" s="425"/>
      <c r="I42" s="425"/>
      <c r="J42" s="425"/>
      <c r="K42" s="426">
        <f>入力シート!K40</f>
        <v>0</v>
      </c>
      <c r="L42" s="425"/>
      <c r="M42" s="425"/>
      <c r="N42" s="425"/>
      <c r="O42" s="427"/>
      <c r="P42" s="444">
        <f>入力シート!P40</f>
        <v>0</v>
      </c>
      <c r="Q42" s="434"/>
      <c r="R42" s="434"/>
      <c r="S42" s="434"/>
      <c r="T42" s="434"/>
      <c r="U42" s="434"/>
      <c r="V42" s="423"/>
      <c r="W42" s="445">
        <f>入力シート!W40</f>
        <v>0</v>
      </c>
      <c r="X42" s="445"/>
      <c r="Y42" s="445"/>
      <c r="Z42" s="445"/>
      <c r="AA42" s="445"/>
      <c r="AB42" s="445"/>
      <c r="AC42" s="445"/>
      <c r="AD42" s="445"/>
      <c r="AE42" s="446"/>
      <c r="AF42" s="433">
        <f>入力シート!AF40</f>
        <v>0</v>
      </c>
      <c r="AG42" s="434"/>
      <c r="AH42" s="434"/>
      <c r="AI42" s="434"/>
      <c r="AJ42" s="434"/>
      <c r="AK42" s="434"/>
      <c r="AL42" s="434"/>
      <c r="AM42" s="434"/>
      <c r="AN42" s="435"/>
      <c r="AO42" s="455">
        <f>入力シート!AO40</f>
        <v>0</v>
      </c>
      <c r="AP42" s="427"/>
      <c r="AQ42" s="457">
        <f>入力シート!AQ40</f>
        <v>0</v>
      </c>
      <c r="AR42" s="458"/>
      <c r="AS42" s="424"/>
      <c r="AT42" s="426">
        <f>入力シート!AT40</f>
        <v>0</v>
      </c>
      <c r="AU42" s="425"/>
      <c r="AV42" s="426">
        <f>入力シート!AV40</f>
        <v>0</v>
      </c>
      <c r="AW42" s="427"/>
      <c r="AX42" s="304">
        <f>入力シート!AX40</f>
        <v>0</v>
      </c>
      <c r="AY42" s="303"/>
      <c r="AZ42" s="453">
        <f>入力シート!AZ40</f>
        <v>0</v>
      </c>
      <c r="BA42" s="427"/>
      <c r="BB42" s="454">
        <f>入力シート!BB40</f>
        <v>0</v>
      </c>
      <c r="BC42" s="425"/>
      <c r="BD42" s="425">
        <f>入力シート!BD40</f>
        <v>0</v>
      </c>
      <c r="BE42" s="456"/>
      <c r="BF42" s="328">
        <f>+入力シート!BN40</f>
        <v>0</v>
      </c>
      <c r="BG42" s="329"/>
      <c r="BH42" s="330">
        <f>+入力シート!BP40</f>
        <v>0</v>
      </c>
      <c r="BI42" s="330"/>
      <c r="BJ42" s="330"/>
      <c r="BK42" s="330"/>
      <c r="BL42" s="330"/>
      <c r="BM42" s="329"/>
      <c r="BN42" s="331">
        <f>+入力シート!BV40</f>
        <v>0</v>
      </c>
      <c r="BO42" s="332"/>
      <c r="BP42" s="331">
        <f>+入力シート!BX40</f>
        <v>0</v>
      </c>
      <c r="BQ42" s="333"/>
      <c r="BR42" s="333"/>
      <c r="BS42" s="333"/>
      <c r="BT42" s="333"/>
      <c r="BU42" s="333"/>
      <c r="BV42" s="333"/>
      <c r="BW42" s="333"/>
      <c r="BX42" s="333"/>
      <c r="BY42" s="333"/>
      <c r="BZ42" s="333"/>
      <c r="CA42" s="333"/>
      <c r="CB42" s="333"/>
      <c r="CC42" s="333"/>
      <c r="CD42" s="333"/>
      <c r="CE42" s="332"/>
      <c r="CF42" s="333">
        <f>+入力シート!CN40</f>
        <v>0</v>
      </c>
      <c r="CG42" s="334"/>
      <c r="CH42" s="334"/>
      <c r="CI42" s="334"/>
      <c r="CJ42" s="335"/>
    </row>
    <row r="43" spans="1:88" x14ac:dyDescent="0.2">
      <c r="A43" s="422">
        <v>16</v>
      </c>
      <c r="B43" s="423"/>
      <c r="C43" s="424">
        <f>入力シート!C41</f>
        <v>0</v>
      </c>
      <c r="D43" s="425"/>
      <c r="E43" s="425"/>
      <c r="F43" s="425"/>
      <c r="G43" s="426">
        <f>入力シート!G41</f>
        <v>0</v>
      </c>
      <c r="H43" s="425"/>
      <c r="I43" s="425"/>
      <c r="J43" s="425"/>
      <c r="K43" s="426">
        <f>入力シート!K41</f>
        <v>0</v>
      </c>
      <c r="L43" s="425"/>
      <c r="M43" s="425"/>
      <c r="N43" s="425"/>
      <c r="O43" s="427"/>
      <c r="P43" s="444">
        <f>入力シート!P41</f>
        <v>0</v>
      </c>
      <c r="Q43" s="434"/>
      <c r="R43" s="434"/>
      <c r="S43" s="434"/>
      <c r="T43" s="434"/>
      <c r="U43" s="434"/>
      <c r="V43" s="423"/>
      <c r="W43" s="445">
        <f>入力シート!W41</f>
        <v>0</v>
      </c>
      <c r="X43" s="445"/>
      <c r="Y43" s="445"/>
      <c r="Z43" s="445"/>
      <c r="AA43" s="445"/>
      <c r="AB43" s="445"/>
      <c r="AC43" s="445"/>
      <c r="AD43" s="445"/>
      <c r="AE43" s="446"/>
      <c r="AF43" s="433">
        <f>入力シート!AF41</f>
        <v>0</v>
      </c>
      <c r="AG43" s="434"/>
      <c r="AH43" s="434"/>
      <c r="AI43" s="434"/>
      <c r="AJ43" s="434"/>
      <c r="AK43" s="434"/>
      <c r="AL43" s="434"/>
      <c r="AM43" s="434"/>
      <c r="AN43" s="435"/>
      <c r="AO43" s="455">
        <f>入力シート!AO41</f>
        <v>0</v>
      </c>
      <c r="AP43" s="427"/>
      <c r="AQ43" s="457">
        <f>入力シート!AQ41</f>
        <v>0</v>
      </c>
      <c r="AR43" s="458"/>
      <c r="AS43" s="424"/>
      <c r="AT43" s="426">
        <f>入力シート!AT41</f>
        <v>0</v>
      </c>
      <c r="AU43" s="425"/>
      <c r="AV43" s="426">
        <f>入力シート!AV41</f>
        <v>0</v>
      </c>
      <c r="AW43" s="427"/>
      <c r="AX43" s="304">
        <f>入力シート!AX41</f>
        <v>0</v>
      </c>
      <c r="AY43" s="303"/>
      <c r="AZ43" s="453">
        <f>入力シート!AZ41</f>
        <v>0</v>
      </c>
      <c r="BA43" s="427"/>
      <c r="BB43" s="454">
        <f>入力シート!BB41</f>
        <v>0</v>
      </c>
      <c r="BC43" s="425"/>
      <c r="BD43" s="425">
        <f>入力シート!BD41</f>
        <v>0</v>
      </c>
      <c r="BE43" s="456"/>
      <c r="BF43" s="328">
        <f>+入力シート!BN41</f>
        <v>0</v>
      </c>
      <c r="BG43" s="329"/>
      <c r="BH43" s="330">
        <f>+入力シート!BP41</f>
        <v>0</v>
      </c>
      <c r="BI43" s="330"/>
      <c r="BJ43" s="330"/>
      <c r="BK43" s="330"/>
      <c r="BL43" s="330"/>
      <c r="BM43" s="329"/>
      <c r="BN43" s="331">
        <f>+入力シート!BV41</f>
        <v>0</v>
      </c>
      <c r="BO43" s="332"/>
      <c r="BP43" s="331">
        <f>+入力シート!BX41</f>
        <v>0</v>
      </c>
      <c r="BQ43" s="333"/>
      <c r="BR43" s="333"/>
      <c r="BS43" s="333"/>
      <c r="BT43" s="333"/>
      <c r="BU43" s="333"/>
      <c r="BV43" s="333"/>
      <c r="BW43" s="333"/>
      <c r="BX43" s="333"/>
      <c r="BY43" s="333"/>
      <c r="BZ43" s="333"/>
      <c r="CA43" s="333"/>
      <c r="CB43" s="333"/>
      <c r="CC43" s="333"/>
      <c r="CD43" s="333"/>
      <c r="CE43" s="332"/>
      <c r="CF43" s="333">
        <f>+入力シート!CN41</f>
        <v>0</v>
      </c>
      <c r="CG43" s="334"/>
      <c r="CH43" s="334"/>
      <c r="CI43" s="334"/>
      <c r="CJ43" s="335"/>
    </row>
    <row r="44" spans="1:88" x14ac:dyDescent="0.2">
      <c r="A44" s="422">
        <v>17</v>
      </c>
      <c r="B44" s="423"/>
      <c r="C44" s="424">
        <f>入力シート!C42</f>
        <v>0</v>
      </c>
      <c r="D44" s="425"/>
      <c r="E44" s="425"/>
      <c r="F44" s="425"/>
      <c r="G44" s="426">
        <f>入力シート!G42</f>
        <v>0</v>
      </c>
      <c r="H44" s="425"/>
      <c r="I44" s="425"/>
      <c r="J44" s="425"/>
      <c r="K44" s="426">
        <f>入力シート!K42</f>
        <v>0</v>
      </c>
      <c r="L44" s="425"/>
      <c r="M44" s="425"/>
      <c r="N44" s="425"/>
      <c r="O44" s="427"/>
      <c r="P44" s="444">
        <f>入力シート!P42</f>
        <v>0</v>
      </c>
      <c r="Q44" s="434"/>
      <c r="R44" s="434"/>
      <c r="S44" s="434"/>
      <c r="T44" s="434"/>
      <c r="U44" s="434"/>
      <c r="V44" s="423"/>
      <c r="W44" s="445">
        <f>入力シート!W42</f>
        <v>0</v>
      </c>
      <c r="X44" s="445"/>
      <c r="Y44" s="445"/>
      <c r="Z44" s="445"/>
      <c r="AA44" s="445"/>
      <c r="AB44" s="445"/>
      <c r="AC44" s="445"/>
      <c r="AD44" s="445"/>
      <c r="AE44" s="446"/>
      <c r="AF44" s="433">
        <f>入力シート!AF42</f>
        <v>0</v>
      </c>
      <c r="AG44" s="434"/>
      <c r="AH44" s="434"/>
      <c r="AI44" s="434"/>
      <c r="AJ44" s="434"/>
      <c r="AK44" s="434"/>
      <c r="AL44" s="434"/>
      <c r="AM44" s="434"/>
      <c r="AN44" s="435"/>
      <c r="AO44" s="455">
        <f>入力シート!AO42</f>
        <v>0</v>
      </c>
      <c r="AP44" s="427"/>
      <c r="AQ44" s="457">
        <f>入力シート!AQ42</f>
        <v>0</v>
      </c>
      <c r="AR44" s="458"/>
      <c r="AS44" s="424"/>
      <c r="AT44" s="426">
        <f>入力シート!AT42</f>
        <v>0</v>
      </c>
      <c r="AU44" s="425"/>
      <c r="AV44" s="426">
        <f>入力シート!AV42</f>
        <v>0</v>
      </c>
      <c r="AW44" s="427"/>
      <c r="AX44" s="304">
        <f>入力シート!AX42</f>
        <v>0</v>
      </c>
      <c r="AY44" s="303"/>
      <c r="AZ44" s="453">
        <f>入力シート!AZ42</f>
        <v>0</v>
      </c>
      <c r="BA44" s="427"/>
      <c r="BB44" s="454">
        <f>入力シート!BB42</f>
        <v>0</v>
      </c>
      <c r="BC44" s="425"/>
      <c r="BD44" s="425">
        <f>入力シート!BD42</f>
        <v>0</v>
      </c>
      <c r="BE44" s="456"/>
      <c r="BF44" s="328">
        <f>+入力シート!BN42</f>
        <v>0</v>
      </c>
      <c r="BG44" s="329"/>
      <c r="BH44" s="330">
        <f>+入力シート!BP42</f>
        <v>0</v>
      </c>
      <c r="BI44" s="330"/>
      <c r="BJ44" s="330"/>
      <c r="BK44" s="330"/>
      <c r="BL44" s="330"/>
      <c r="BM44" s="329"/>
      <c r="BN44" s="331">
        <f>+入力シート!BV42</f>
        <v>0</v>
      </c>
      <c r="BO44" s="332"/>
      <c r="BP44" s="331">
        <f>+入力シート!BX42</f>
        <v>0</v>
      </c>
      <c r="BQ44" s="333"/>
      <c r="BR44" s="333"/>
      <c r="BS44" s="333"/>
      <c r="BT44" s="333"/>
      <c r="BU44" s="333"/>
      <c r="BV44" s="333"/>
      <c r="BW44" s="333"/>
      <c r="BX44" s="333"/>
      <c r="BY44" s="333"/>
      <c r="BZ44" s="333"/>
      <c r="CA44" s="333"/>
      <c r="CB44" s="333"/>
      <c r="CC44" s="333"/>
      <c r="CD44" s="333"/>
      <c r="CE44" s="332"/>
      <c r="CF44" s="333">
        <f>+入力シート!CN42</f>
        <v>0</v>
      </c>
      <c r="CG44" s="334"/>
      <c r="CH44" s="334"/>
      <c r="CI44" s="334"/>
      <c r="CJ44" s="335"/>
    </row>
    <row r="45" spans="1:88" x14ac:dyDescent="0.2">
      <c r="A45" s="422">
        <v>18</v>
      </c>
      <c r="B45" s="423"/>
      <c r="C45" s="424">
        <f>入力シート!C43</f>
        <v>0</v>
      </c>
      <c r="D45" s="425"/>
      <c r="E45" s="425"/>
      <c r="F45" s="425"/>
      <c r="G45" s="426">
        <f>入力シート!G43</f>
        <v>0</v>
      </c>
      <c r="H45" s="425"/>
      <c r="I45" s="425"/>
      <c r="J45" s="425"/>
      <c r="K45" s="426">
        <f>入力シート!K43</f>
        <v>0</v>
      </c>
      <c r="L45" s="425"/>
      <c r="M45" s="425"/>
      <c r="N45" s="425"/>
      <c r="O45" s="427"/>
      <c r="P45" s="444">
        <f>入力シート!P43</f>
        <v>0</v>
      </c>
      <c r="Q45" s="434"/>
      <c r="R45" s="434"/>
      <c r="S45" s="434"/>
      <c r="T45" s="434"/>
      <c r="U45" s="434"/>
      <c r="V45" s="423"/>
      <c r="W45" s="445">
        <f>入力シート!W43</f>
        <v>0</v>
      </c>
      <c r="X45" s="445"/>
      <c r="Y45" s="445"/>
      <c r="Z45" s="445"/>
      <c r="AA45" s="445"/>
      <c r="AB45" s="445"/>
      <c r="AC45" s="445"/>
      <c r="AD45" s="445"/>
      <c r="AE45" s="446"/>
      <c r="AF45" s="433">
        <f>入力シート!AF43</f>
        <v>0</v>
      </c>
      <c r="AG45" s="434"/>
      <c r="AH45" s="434"/>
      <c r="AI45" s="434"/>
      <c r="AJ45" s="434"/>
      <c r="AK45" s="434"/>
      <c r="AL45" s="434"/>
      <c r="AM45" s="434"/>
      <c r="AN45" s="435"/>
      <c r="AO45" s="455">
        <f>入力シート!AO43</f>
        <v>0</v>
      </c>
      <c r="AP45" s="427"/>
      <c r="AQ45" s="457">
        <f>入力シート!AQ43</f>
        <v>0</v>
      </c>
      <c r="AR45" s="458"/>
      <c r="AS45" s="424"/>
      <c r="AT45" s="426">
        <f>入力シート!AT43</f>
        <v>0</v>
      </c>
      <c r="AU45" s="425"/>
      <c r="AV45" s="426">
        <f>入力シート!AV43</f>
        <v>0</v>
      </c>
      <c r="AW45" s="427"/>
      <c r="AX45" s="304">
        <f>入力シート!AX43</f>
        <v>0</v>
      </c>
      <c r="AY45" s="303"/>
      <c r="AZ45" s="453">
        <f>入力シート!AZ43</f>
        <v>0</v>
      </c>
      <c r="BA45" s="427"/>
      <c r="BB45" s="454">
        <f>入力シート!BB43</f>
        <v>0</v>
      </c>
      <c r="BC45" s="425"/>
      <c r="BD45" s="425">
        <f>入力シート!BD43</f>
        <v>0</v>
      </c>
      <c r="BE45" s="456"/>
      <c r="BF45" s="328">
        <f>+入力シート!BN43</f>
        <v>0</v>
      </c>
      <c r="BG45" s="329"/>
      <c r="BH45" s="330">
        <f>+入力シート!BP43</f>
        <v>0</v>
      </c>
      <c r="BI45" s="330"/>
      <c r="BJ45" s="330"/>
      <c r="BK45" s="330"/>
      <c r="BL45" s="330"/>
      <c r="BM45" s="329"/>
      <c r="BN45" s="331">
        <f>+入力シート!BV43</f>
        <v>0</v>
      </c>
      <c r="BO45" s="332"/>
      <c r="BP45" s="331">
        <f>+入力シート!BX43</f>
        <v>0</v>
      </c>
      <c r="BQ45" s="333"/>
      <c r="BR45" s="333"/>
      <c r="BS45" s="333"/>
      <c r="BT45" s="333"/>
      <c r="BU45" s="333"/>
      <c r="BV45" s="333"/>
      <c r="BW45" s="333"/>
      <c r="BX45" s="333"/>
      <c r="BY45" s="333"/>
      <c r="BZ45" s="333"/>
      <c r="CA45" s="333"/>
      <c r="CB45" s="333"/>
      <c r="CC45" s="333"/>
      <c r="CD45" s="333"/>
      <c r="CE45" s="332"/>
      <c r="CF45" s="333">
        <f>+入力シート!CN43</f>
        <v>0</v>
      </c>
      <c r="CG45" s="334"/>
      <c r="CH45" s="334"/>
      <c r="CI45" s="334"/>
      <c r="CJ45" s="335"/>
    </row>
    <row r="46" spans="1:88" x14ac:dyDescent="0.2">
      <c r="A46" s="422">
        <v>19</v>
      </c>
      <c r="B46" s="423"/>
      <c r="C46" s="424">
        <f>入力シート!C44</f>
        <v>0</v>
      </c>
      <c r="D46" s="425"/>
      <c r="E46" s="425"/>
      <c r="F46" s="425"/>
      <c r="G46" s="426">
        <f>入力シート!G44</f>
        <v>0</v>
      </c>
      <c r="H46" s="425"/>
      <c r="I46" s="425"/>
      <c r="J46" s="425"/>
      <c r="K46" s="426">
        <f>入力シート!K44</f>
        <v>0</v>
      </c>
      <c r="L46" s="425"/>
      <c r="M46" s="425"/>
      <c r="N46" s="425"/>
      <c r="O46" s="427"/>
      <c r="P46" s="444">
        <f>入力シート!P44</f>
        <v>0</v>
      </c>
      <c r="Q46" s="434"/>
      <c r="R46" s="434"/>
      <c r="S46" s="434"/>
      <c r="T46" s="434"/>
      <c r="U46" s="434"/>
      <c r="V46" s="423"/>
      <c r="W46" s="445">
        <f>入力シート!W44</f>
        <v>0</v>
      </c>
      <c r="X46" s="445"/>
      <c r="Y46" s="445"/>
      <c r="Z46" s="445"/>
      <c r="AA46" s="445"/>
      <c r="AB46" s="445"/>
      <c r="AC46" s="445"/>
      <c r="AD46" s="445"/>
      <c r="AE46" s="446"/>
      <c r="AF46" s="433">
        <f>入力シート!AF44</f>
        <v>0</v>
      </c>
      <c r="AG46" s="434"/>
      <c r="AH46" s="434"/>
      <c r="AI46" s="434"/>
      <c r="AJ46" s="434"/>
      <c r="AK46" s="434"/>
      <c r="AL46" s="434"/>
      <c r="AM46" s="434"/>
      <c r="AN46" s="435"/>
      <c r="AO46" s="455">
        <f>入力シート!AO44</f>
        <v>0</v>
      </c>
      <c r="AP46" s="427"/>
      <c r="AQ46" s="457">
        <f>入力シート!AQ44</f>
        <v>0</v>
      </c>
      <c r="AR46" s="458"/>
      <c r="AS46" s="424"/>
      <c r="AT46" s="426">
        <f>入力シート!AT44</f>
        <v>0</v>
      </c>
      <c r="AU46" s="425"/>
      <c r="AV46" s="426">
        <f>入力シート!AV44</f>
        <v>0</v>
      </c>
      <c r="AW46" s="427"/>
      <c r="AX46" s="304">
        <f>入力シート!AX44</f>
        <v>0</v>
      </c>
      <c r="AY46" s="303"/>
      <c r="AZ46" s="453">
        <f>入力シート!AZ44</f>
        <v>0</v>
      </c>
      <c r="BA46" s="427"/>
      <c r="BB46" s="454">
        <f>入力シート!BB44</f>
        <v>0</v>
      </c>
      <c r="BC46" s="425"/>
      <c r="BD46" s="425">
        <f>入力シート!BD44</f>
        <v>0</v>
      </c>
      <c r="BE46" s="456"/>
      <c r="BF46" s="328">
        <f>+入力シート!BN44</f>
        <v>0</v>
      </c>
      <c r="BG46" s="329"/>
      <c r="BH46" s="330">
        <f>+入力シート!BP44</f>
        <v>0</v>
      </c>
      <c r="BI46" s="330"/>
      <c r="BJ46" s="330"/>
      <c r="BK46" s="330"/>
      <c r="BL46" s="330"/>
      <c r="BM46" s="329"/>
      <c r="BN46" s="331">
        <f>+入力シート!BV44</f>
        <v>0</v>
      </c>
      <c r="BO46" s="332"/>
      <c r="BP46" s="331">
        <f>+入力シート!BX44</f>
        <v>0</v>
      </c>
      <c r="BQ46" s="333"/>
      <c r="BR46" s="333"/>
      <c r="BS46" s="333"/>
      <c r="BT46" s="333"/>
      <c r="BU46" s="333"/>
      <c r="BV46" s="333"/>
      <c r="BW46" s="333"/>
      <c r="BX46" s="333"/>
      <c r="BY46" s="333"/>
      <c r="BZ46" s="333"/>
      <c r="CA46" s="333"/>
      <c r="CB46" s="333"/>
      <c r="CC46" s="333"/>
      <c r="CD46" s="333"/>
      <c r="CE46" s="332"/>
      <c r="CF46" s="333">
        <f>+入力シート!CN44</f>
        <v>0</v>
      </c>
      <c r="CG46" s="334"/>
      <c r="CH46" s="334"/>
      <c r="CI46" s="334"/>
      <c r="CJ46" s="335"/>
    </row>
    <row r="47" spans="1:88" x14ac:dyDescent="0.2">
      <c r="A47" s="422">
        <v>20</v>
      </c>
      <c r="B47" s="423"/>
      <c r="C47" s="424">
        <f>入力シート!C45</f>
        <v>0</v>
      </c>
      <c r="D47" s="425"/>
      <c r="E47" s="425"/>
      <c r="F47" s="425"/>
      <c r="G47" s="426">
        <f>入力シート!G45</f>
        <v>0</v>
      </c>
      <c r="H47" s="425"/>
      <c r="I47" s="425"/>
      <c r="J47" s="425"/>
      <c r="K47" s="426">
        <f>入力シート!K45</f>
        <v>0</v>
      </c>
      <c r="L47" s="425"/>
      <c r="M47" s="425"/>
      <c r="N47" s="425"/>
      <c r="O47" s="427"/>
      <c r="P47" s="444">
        <f>入力シート!P45</f>
        <v>0</v>
      </c>
      <c r="Q47" s="434"/>
      <c r="R47" s="434"/>
      <c r="S47" s="434"/>
      <c r="T47" s="434"/>
      <c r="U47" s="434"/>
      <c r="V47" s="423"/>
      <c r="W47" s="445">
        <f>入力シート!W45</f>
        <v>0</v>
      </c>
      <c r="X47" s="445"/>
      <c r="Y47" s="445"/>
      <c r="Z47" s="445"/>
      <c r="AA47" s="445"/>
      <c r="AB47" s="445"/>
      <c r="AC47" s="445"/>
      <c r="AD47" s="445"/>
      <c r="AE47" s="446"/>
      <c r="AF47" s="433">
        <f>入力シート!AF45</f>
        <v>0</v>
      </c>
      <c r="AG47" s="434"/>
      <c r="AH47" s="434"/>
      <c r="AI47" s="434"/>
      <c r="AJ47" s="434"/>
      <c r="AK47" s="434"/>
      <c r="AL47" s="434"/>
      <c r="AM47" s="434"/>
      <c r="AN47" s="435"/>
      <c r="AO47" s="455">
        <f>入力シート!AO45</f>
        <v>0</v>
      </c>
      <c r="AP47" s="427"/>
      <c r="AQ47" s="457">
        <f>入力シート!AQ45</f>
        <v>0</v>
      </c>
      <c r="AR47" s="458"/>
      <c r="AS47" s="424"/>
      <c r="AT47" s="426">
        <f>入力シート!AT45</f>
        <v>0</v>
      </c>
      <c r="AU47" s="425"/>
      <c r="AV47" s="426">
        <f>入力シート!AV45</f>
        <v>0</v>
      </c>
      <c r="AW47" s="427"/>
      <c r="AX47" s="304">
        <f>入力シート!AX45</f>
        <v>0</v>
      </c>
      <c r="AY47" s="303"/>
      <c r="AZ47" s="453">
        <f>入力シート!AZ45</f>
        <v>0</v>
      </c>
      <c r="BA47" s="427"/>
      <c r="BB47" s="454">
        <f>入力シート!BB45</f>
        <v>0</v>
      </c>
      <c r="BC47" s="425"/>
      <c r="BD47" s="425">
        <f>入力シート!BD45</f>
        <v>0</v>
      </c>
      <c r="BE47" s="456"/>
      <c r="BF47" s="328">
        <f>+入力シート!BN45</f>
        <v>0</v>
      </c>
      <c r="BG47" s="329"/>
      <c r="BH47" s="330">
        <f>+入力シート!BP45</f>
        <v>0</v>
      </c>
      <c r="BI47" s="330"/>
      <c r="BJ47" s="330"/>
      <c r="BK47" s="330"/>
      <c r="BL47" s="330"/>
      <c r="BM47" s="329"/>
      <c r="BN47" s="331">
        <f>+入力シート!BV45</f>
        <v>0</v>
      </c>
      <c r="BO47" s="332"/>
      <c r="BP47" s="331">
        <f>+入力シート!BX45</f>
        <v>0</v>
      </c>
      <c r="BQ47" s="333"/>
      <c r="BR47" s="333"/>
      <c r="BS47" s="333"/>
      <c r="BT47" s="333"/>
      <c r="BU47" s="333"/>
      <c r="BV47" s="333"/>
      <c r="BW47" s="333"/>
      <c r="BX47" s="333"/>
      <c r="BY47" s="333"/>
      <c r="BZ47" s="333"/>
      <c r="CA47" s="333"/>
      <c r="CB47" s="333"/>
      <c r="CC47" s="333"/>
      <c r="CD47" s="333"/>
      <c r="CE47" s="332"/>
      <c r="CF47" s="333">
        <f>+入力シート!CN45</f>
        <v>0</v>
      </c>
      <c r="CG47" s="334"/>
      <c r="CH47" s="334"/>
      <c r="CI47" s="334"/>
      <c r="CJ47" s="335"/>
    </row>
    <row r="48" spans="1:88" x14ac:dyDescent="0.2">
      <c r="A48" s="422">
        <v>21</v>
      </c>
      <c r="B48" s="423"/>
      <c r="C48" s="424">
        <f>入力シート!C46</f>
        <v>0</v>
      </c>
      <c r="D48" s="425"/>
      <c r="E48" s="425"/>
      <c r="F48" s="425"/>
      <c r="G48" s="426">
        <f>入力シート!G46</f>
        <v>0</v>
      </c>
      <c r="H48" s="425"/>
      <c r="I48" s="425"/>
      <c r="J48" s="425"/>
      <c r="K48" s="426">
        <f>入力シート!K46</f>
        <v>0</v>
      </c>
      <c r="L48" s="425"/>
      <c r="M48" s="425"/>
      <c r="N48" s="425"/>
      <c r="O48" s="427"/>
      <c r="P48" s="444">
        <f>入力シート!P46</f>
        <v>0</v>
      </c>
      <c r="Q48" s="434"/>
      <c r="R48" s="434"/>
      <c r="S48" s="434"/>
      <c r="T48" s="434"/>
      <c r="U48" s="434"/>
      <c r="V48" s="423"/>
      <c r="W48" s="445">
        <f>入力シート!W46</f>
        <v>0</v>
      </c>
      <c r="X48" s="445"/>
      <c r="Y48" s="445"/>
      <c r="Z48" s="445"/>
      <c r="AA48" s="445"/>
      <c r="AB48" s="445"/>
      <c r="AC48" s="445"/>
      <c r="AD48" s="445"/>
      <c r="AE48" s="446"/>
      <c r="AF48" s="433">
        <f>入力シート!AF46</f>
        <v>0</v>
      </c>
      <c r="AG48" s="434"/>
      <c r="AH48" s="434"/>
      <c r="AI48" s="434"/>
      <c r="AJ48" s="434"/>
      <c r="AK48" s="434"/>
      <c r="AL48" s="434"/>
      <c r="AM48" s="434"/>
      <c r="AN48" s="435"/>
      <c r="AO48" s="455">
        <f>入力シート!AO46</f>
        <v>0</v>
      </c>
      <c r="AP48" s="427"/>
      <c r="AQ48" s="457">
        <f>入力シート!AQ46</f>
        <v>0</v>
      </c>
      <c r="AR48" s="458"/>
      <c r="AS48" s="424"/>
      <c r="AT48" s="426">
        <f>入力シート!AT46</f>
        <v>0</v>
      </c>
      <c r="AU48" s="425"/>
      <c r="AV48" s="426">
        <f>入力シート!AV46</f>
        <v>0</v>
      </c>
      <c r="AW48" s="427"/>
      <c r="AX48" s="304">
        <f>入力シート!AX46</f>
        <v>0</v>
      </c>
      <c r="AY48" s="303"/>
      <c r="AZ48" s="453">
        <f>入力シート!AZ46</f>
        <v>0</v>
      </c>
      <c r="BA48" s="427"/>
      <c r="BB48" s="454">
        <f>入力シート!BB46</f>
        <v>0</v>
      </c>
      <c r="BC48" s="425"/>
      <c r="BD48" s="425">
        <f>入力シート!BD46</f>
        <v>0</v>
      </c>
      <c r="BE48" s="456"/>
      <c r="BF48" s="328">
        <f>+入力シート!BN46</f>
        <v>0</v>
      </c>
      <c r="BG48" s="329"/>
      <c r="BH48" s="330">
        <f>+入力シート!BP46</f>
        <v>0</v>
      </c>
      <c r="BI48" s="330"/>
      <c r="BJ48" s="330"/>
      <c r="BK48" s="330"/>
      <c r="BL48" s="330"/>
      <c r="BM48" s="329"/>
      <c r="BN48" s="331">
        <f>+入力シート!BV46</f>
        <v>0</v>
      </c>
      <c r="BO48" s="332"/>
      <c r="BP48" s="331">
        <f>+入力シート!BX46</f>
        <v>0</v>
      </c>
      <c r="BQ48" s="333"/>
      <c r="BR48" s="333"/>
      <c r="BS48" s="333"/>
      <c r="BT48" s="333"/>
      <c r="BU48" s="333"/>
      <c r="BV48" s="333"/>
      <c r="BW48" s="333"/>
      <c r="BX48" s="333"/>
      <c r="BY48" s="333"/>
      <c r="BZ48" s="333"/>
      <c r="CA48" s="333"/>
      <c r="CB48" s="333"/>
      <c r="CC48" s="333"/>
      <c r="CD48" s="333"/>
      <c r="CE48" s="332"/>
      <c r="CF48" s="333">
        <f>+入力シート!CN46</f>
        <v>0</v>
      </c>
      <c r="CG48" s="334"/>
      <c r="CH48" s="334"/>
      <c r="CI48" s="334"/>
      <c r="CJ48" s="335"/>
    </row>
    <row r="49" spans="1:88" x14ac:dyDescent="0.2">
      <c r="A49" s="422">
        <v>22</v>
      </c>
      <c r="B49" s="423"/>
      <c r="C49" s="424">
        <f>入力シート!C47</f>
        <v>0</v>
      </c>
      <c r="D49" s="425"/>
      <c r="E49" s="425"/>
      <c r="F49" s="425"/>
      <c r="G49" s="426">
        <f>入力シート!G47</f>
        <v>0</v>
      </c>
      <c r="H49" s="425"/>
      <c r="I49" s="425"/>
      <c r="J49" s="425"/>
      <c r="K49" s="426">
        <f>入力シート!K47</f>
        <v>0</v>
      </c>
      <c r="L49" s="425"/>
      <c r="M49" s="425"/>
      <c r="N49" s="425"/>
      <c r="O49" s="427"/>
      <c r="P49" s="444">
        <f>入力シート!P47</f>
        <v>0</v>
      </c>
      <c r="Q49" s="434"/>
      <c r="R49" s="434"/>
      <c r="S49" s="434"/>
      <c r="T49" s="434"/>
      <c r="U49" s="434"/>
      <c r="V49" s="423"/>
      <c r="W49" s="445">
        <f>入力シート!W47</f>
        <v>0</v>
      </c>
      <c r="X49" s="445"/>
      <c r="Y49" s="445"/>
      <c r="Z49" s="445"/>
      <c r="AA49" s="445"/>
      <c r="AB49" s="445"/>
      <c r="AC49" s="445"/>
      <c r="AD49" s="445"/>
      <c r="AE49" s="446"/>
      <c r="AF49" s="433">
        <f>入力シート!AF47</f>
        <v>0</v>
      </c>
      <c r="AG49" s="434"/>
      <c r="AH49" s="434"/>
      <c r="AI49" s="434"/>
      <c r="AJ49" s="434"/>
      <c r="AK49" s="434"/>
      <c r="AL49" s="434"/>
      <c r="AM49" s="434"/>
      <c r="AN49" s="435"/>
      <c r="AO49" s="455">
        <f>入力シート!AO47</f>
        <v>0</v>
      </c>
      <c r="AP49" s="427"/>
      <c r="AQ49" s="457">
        <f>入力シート!AQ47</f>
        <v>0</v>
      </c>
      <c r="AR49" s="458"/>
      <c r="AS49" s="424"/>
      <c r="AT49" s="426">
        <f>入力シート!AT47</f>
        <v>0</v>
      </c>
      <c r="AU49" s="425"/>
      <c r="AV49" s="426">
        <f>入力シート!AV47</f>
        <v>0</v>
      </c>
      <c r="AW49" s="427"/>
      <c r="AX49" s="304">
        <f>入力シート!AX47</f>
        <v>0</v>
      </c>
      <c r="AY49" s="303"/>
      <c r="AZ49" s="453">
        <f>入力シート!AZ47</f>
        <v>0</v>
      </c>
      <c r="BA49" s="427"/>
      <c r="BB49" s="454">
        <f>入力シート!BB47</f>
        <v>0</v>
      </c>
      <c r="BC49" s="425"/>
      <c r="BD49" s="425">
        <f>入力シート!BD47</f>
        <v>0</v>
      </c>
      <c r="BE49" s="456"/>
      <c r="BF49" s="328">
        <f>+入力シート!BN47</f>
        <v>0</v>
      </c>
      <c r="BG49" s="329"/>
      <c r="BH49" s="330">
        <f>+入力シート!BP47</f>
        <v>0</v>
      </c>
      <c r="BI49" s="330"/>
      <c r="BJ49" s="330"/>
      <c r="BK49" s="330"/>
      <c r="BL49" s="330"/>
      <c r="BM49" s="329"/>
      <c r="BN49" s="331">
        <f>+入力シート!BV47</f>
        <v>0</v>
      </c>
      <c r="BO49" s="332"/>
      <c r="BP49" s="331">
        <f>+入力シート!BX47</f>
        <v>0</v>
      </c>
      <c r="BQ49" s="333"/>
      <c r="BR49" s="333"/>
      <c r="BS49" s="333"/>
      <c r="BT49" s="333"/>
      <c r="BU49" s="333"/>
      <c r="BV49" s="333"/>
      <c r="BW49" s="333"/>
      <c r="BX49" s="333"/>
      <c r="BY49" s="333"/>
      <c r="BZ49" s="333"/>
      <c r="CA49" s="333"/>
      <c r="CB49" s="333"/>
      <c r="CC49" s="333"/>
      <c r="CD49" s="333"/>
      <c r="CE49" s="332"/>
      <c r="CF49" s="333">
        <f>+入力シート!CN47</f>
        <v>0</v>
      </c>
      <c r="CG49" s="334"/>
      <c r="CH49" s="334"/>
      <c r="CI49" s="334"/>
      <c r="CJ49" s="335"/>
    </row>
    <row r="50" spans="1:88" x14ac:dyDescent="0.2">
      <c r="A50" s="422">
        <v>23</v>
      </c>
      <c r="B50" s="423"/>
      <c r="C50" s="424">
        <f>入力シート!C48</f>
        <v>0</v>
      </c>
      <c r="D50" s="425"/>
      <c r="E50" s="425"/>
      <c r="F50" s="425"/>
      <c r="G50" s="426">
        <f>入力シート!G48</f>
        <v>0</v>
      </c>
      <c r="H50" s="425"/>
      <c r="I50" s="425"/>
      <c r="J50" s="425"/>
      <c r="K50" s="426">
        <f>入力シート!K48</f>
        <v>0</v>
      </c>
      <c r="L50" s="425"/>
      <c r="M50" s="425"/>
      <c r="N50" s="425"/>
      <c r="O50" s="427"/>
      <c r="P50" s="444">
        <f>入力シート!P48</f>
        <v>0</v>
      </c>
      <c r="Q50" s="434"/>
      <c r="R50" s="434"/>
      <c r="S50" s="434"/>
      <c r="T50" s="434"/>
      <c r="U50" s="434"/>
      <c r="V50" s="423"/>
      <c r="W50" s="445">
        <f>入力シート!W48</f>
        <v>0</v>
      </c>
      <c r="X50" s="445"/>
      <c r="Y50" s="445"/>
      <c r="Z50" s="445"/>
      <c r="AA50" s="445"/>
      <c r="AB50" s="445"/>
      <c r="AC50" s="445"/>
      <c r="AD50" s="445"/>
      <c r="AE50" s="446"/>
      <c r="AF50" s="433">
        <f>入力シート!AF48</f>
        <v>0</v>
      </c>
      <c r="AG50" s="434"/>
      <c r="AH50" s="434"/>
      <c r="AI50" s="434"/>
      <c r="AJ50" s="434"/>
      <c r="AK50" s="434"/>
      <c r="AL50" s="434"/>
      <c r="AM50" s="434"/>
      <c r="AN50" s="435"/>
      <c r="AO50" s="455">
        <f>入力シート!AO48</f>
        <v>0</v>
      </c>
      <c r="AP50" s="427"/>
      <c r="AQ50" s="457">
        <f>入力シート!AQ48</f>
        <v>0</v>
      </c>
      <c r="AR50" s="458"/>
      <c r="AS50" s="424"/>
      <c r="AT50" s="426">
        <f>入力シート!AT48</f>
        <v>0</v>
      </c>
      <c r="AU50" s="425"/>
      <c r="AV50" s="426">
        <f>入力シート!AV48</f>
        <v>0</v>
      </c>
      <c r="AW50" s="427"/>
      <c r="AX50" s="304">
        <f>入力シート!AX48</f>
        <v>0</v>
      </c>
      <c r="AY50" s="303"/>
      <c r="AZ50" s="453">
        <f>入力シート!AZ48</f>
        <v>0</v>
      </c>
      <c r="BA50" s="427"/>
      <c r="BB50" s="454">
        <f>入力シート!BB48</f>
        <v>0</v>
      </c>
      <c r="BC50" s="425"/>
      <c r="BD50" s="425">
        <f>入力シート!BD48</f>
        <v>0</v>
      </c>
      <c r="BE50" s="456"/>
      <c r="BF50" s="328">
        <f>+入力シート!BN48</f>
        <v>0</v>
      </c>
      <c r="BG50" s="329"/>
      <c r="BH50" s="330">
        <f>+入力シート!BP48</f>
        <v>0</v>
      </c>
      <c r="BI50" s="330"/>
      <c r="BJ50" s="330"/>
      <c r="BK50" s="330"/>
      <c r="BL50" s="330"/>
      <c r="BM50" s="329"/>
      <c r="BN50" s="331">
        <f>+入力シート!BV48</f>
        <v>0</v>
      </c>
      <c r="BO50" s="332"/>
      <c r="BP50" s="331">
        <f>+入力シート!BX48</f>
        <v>0</v>
      </c>
      <c r="BQ50" s="333"/>
      <c r="BR50" s="333"/>
      <c r="BS50" s="333"/>
      <c r="BT50" s="333"/>
      <c r="BU50" s="333"/>
      <c r="BV50" s="333"/>
      <c r="BW50" s="333"/>
      <c r="BX50" s="333"/>
      <c r="BY50" s="333"/>
      <c r="BZ50" s="333"/>
      <c r="CA50" s="333"/>
      <c r="CB50" s="333"/>
      <c r="CC50" s="333"/>
      <c r="CD50" s="333"/>
      <c r="CE50" s="332"/>
      <c r="CF50" s="333">
        <f>+入力シート!CN48</f>
        <v>0</v>
      </c>
      <c r="CG50" s="334"/>
      <c r="CH50" s="334"/>
      <c r="CI50" s="334"/>
      <c r="CJ50" s="335"/>
    </row>
    <row r="51" spans="1:88" x14ac:dyDescent="0.2">
      <c r="A51" s="422">
        <v>24</v>
      </c>
      <c r="B51" s="423"/>
      <c r="C51" s="424">
        <f>入力シート!C49</f>
        <v>0</v>
      </c>
      <c r="D51" s="425"/>
      <c r="E51" s="425"/>
      <c r="F51" s="425"/>
      <c r="G51" s="426">
        <f>入力シート!G49</f>
        <v>0</v>
      </c>
      <c r="H51" s="425"/>
      <c r="I51" s="425"/>
      <c r="J51" s="425"/>
      <c r="K51" s="426">
        <f>入力シート!K49</f>
        <v>0</v>
      </c>
      <c r="L51" s="425"/>
      <c r="M51" s="425"/>
      <c r="N51" s="425"/>
      <c r="O51" s="427"/>
      <c r="P51" s="444">
        <f>入力シート!P49</f>
        <v>0</v>
      </c>
      <c r="Q51" s="434"/>
      <c r="R51" s="434"/>
      <c r="S51" s="434"/>
      <c r="T51" s="434"/>
      <c r="U51" s="434"/>
      <c r="V51" s="423"/>
      <c r="W51" s="445">
        <f>入力シート!W49</f>
        <v>0</v>
      </c>
      <c r="X51" s="445"/>
      <c r="Y51" s="445"/>
      <c r="Z51" s="445"/>
      <c r="AA51" s="445"/>
      <c r="AB51" s="445"/>
      <c r="AC51" s="445"/>
      <c r="AD51" s="445"/>
      <c r="AE51" s="446"/>
      <c r="AF51" s="433">
        <f>入力シート!AF49</f>
        <v>0</v>
      </c>
      <c r="AG51" s="434"/>
      <c r="AH51" s="434"/>
      <c r="AI51" s="434"/>
      <c r="AJ51" s="434"/>
      <c r="AK51" s="434"/>
      <c r="AL51" s="434"/>
      <c r="AM51" s="434"/>
      <c r="AN51" s="435"/>
      <c r="AO51" s="455">
        <f>入力シート!AO49</f>
        <v>0</v>
      </c>
      <c r="AP51" s="427"/>
      <c r="AQ51" s="457">
        <f>入力シート!AQ49</f>
        <v>0</v>
      </c>
      <c r="AR51" s="458"/>
      <c r="AS51" s="424"/>
      <c r="AT51" s="426">
        <f>入力シート!AT49</f>
        <v>0</v>
      </c>
      <c r="AU51" s="425"/>
      <c r="AV51" s="426">
        <f>入力シート!AV49</f>
        <v>0</v>
      </c>
      <c r="AW51" s="427"/>
      <c r="AX51" s="304">
        <f>入力シート!AX49</f>
        <v>0</v>
      </c>
      <c r="AY51" s="303"/>
      <c r="AZ51" s="453">
        <f>入力シート!AZ49</f>
        <v>0</v>
      </c>
      <c r="BA51" s="427"/>
      <c r="BB51" s="454">
        <f>入力シート!BB49</f>
        <v>0</v>
      </c>
      <c r="BC51" s="425"/>
      <c r="BD51" s="425">
        <f>入力シート!BD49</f>
        <v>0</v>
      </c>
      <c r="BE51" s="456"/>
      <c r="BF51" s="328">
        <f>+入力シート!BN49</f>
        <v>0</v>
      </c>
      <c r="BG51" s="329"/>
      <c r="BH51" s="330">
        <f>+入力シート!BP49</f>
        <v>0</v>
      </c>
      <c r="BI51" s="330"/>
      <c r="BJ51" s="330"/>
      <c r="BK51" s="330"/>
      <c r="BL51" s="330"/>
      <c r="BM51" s="329"/>
      <c r="BN51" s="331">
        <f>+入力シート!BV49</f>
        <v>0</v>
      </c>
      <c r="BO51" s="332"/>
      <c r="BP51" s="331">
        <f>+入力シート!BX49</f>
        <v>0</v>
      </c>
      <c r="BQ51" s="333"/>
      <c r="BR51" s="333"/>
      <c r="BS51" s="333"/>
      <c r="BT51" s="333"/>
      <c r="BU51" s="333"/>
      <c r="BV51" s="333"/>
      <c r="BW51" s="333"/>
      <c r="BX51" s="333"/>
      <c r="BY51" s="333"/>
      <c r="BZ51" s="333"/>
      <c r="CA51" s="333"/>
      <c r="CB51" s="333"/>
      <c r="CC51" s="333"/>
      <c r="CD51" s="333"/>
      <c r="CE51" s="332"/>
      <c r="CF51" s="333">
        <f>+入力シート!CN49</f>
        <v>0</v>
      </c>
      <c r="CG51" s="334"/>
      <c r="CH51" s="334"/>
      <c r="CI51" s="334"/>
      <c r="CJ51" s="335"/>
    </row>
    <row r="52" spans="1:88" x14ac:dyDescent="0.2">
      <c r="A52" s="422">
        <v>25</v>
      </c>
      <c r="B52" s="423"/>
      <c r="C52" s="424">
        <f>入力シート!C50</f>
        <v>0</v>
      </c>
      <c r="D52" s="425"/>
      <c r="E52" s="425"/>
      <c r="F52" s="425"/>
      <c r="G52" s="426">
        <f>入力シート!G50</f>
        <v>0</v>
      </c>
      <c r="H52" s="425"/>
      <c r="I52" s="425"/>
      <c r="J52" s="425"/>
      <c r="K52" s="426">
        <f>入力シート!K50</f>
        <v>0</v>
      </c>
      <c r="L52" s="425"/>
      <c r="M52" s="425"/>
      <c r="N52" s="425"/>
      <c r="O52" s="427"/>
      <c r="P52" s="444">
        <f>入力シート!P50</f>
        <v>0</v>
      </c>
      <c r="Q52" s="434"/>
      <c r="R52" s="434"/>
      <c r="S52" s="434"/>
      <c r="T52" s="434"/>
      <c r="U52" s="434"/>
      <c r="V52" s="423"/>
      <c r="W52" s="445">
        <f>入力シート!W50</f>
        <v>0</v>
      </c>
      <c r="X52" s="445"/>
      <c r="Y52" s="445"/>
      <c r="Z52" s="445"/>
      <c r="AA52" s="445"/>
      <c r="AB52" s="445"/>
      <c r="AC52" s="445"/>
      <c r="AD52" s="445"/>
      <c r="AE52" s="446"/>
      <c r="AF52" s="433">
        <f>入力シート!AF50</f>
        <v>0</v>
      </c>
      <c r="AG52" s="434"/>
      <c r="AH52" s="434"/>
      <c r="AI52" s="434"/>
      <c r="AJ52" s="434"/>
      <c r="AK52" s="434"/>
      <c r="AL52" s="434"/>
      <c r="AM52" s="434"/>
      <c r="AN52" s="435"/>
      <c r="AO52" s="455">
        <f>入力シート!AO50</f>
        <v>0</v>
      </c>
      <c r="AP52" s="427"/>
      <c r="AQ52" s="457">
        <f>入力シート!AQ50</f>
        <v>0</v>
      </c>
      <c r="AR52" s="458"/>
      <c r="AS52" s="424"/>
      <c r="AT52" s="426">
        <f>入力シート!AT50</f>
        <v>0</v>
      </c>
      <c r="AU52" s="425"/>
      <c r="AV52" s="426">
        <f>入力シート!AV50</f>
        <v>0</v>
      </c>
      <c r="AW52" s="427"/>
      <c r="AX52" s="304">
        <f>入力シート!AX50</f>
        <v>0</v>
      </c>
      <c r="AY52" s="303"/>
      <c r="AZ52" s="453">
        <f>入力シート!AZ50</f>
        <v>0</v>
      </c>
      <c r="BA52" s="427"/>
      <c r="BB52" s="454">
        <f>入力シート!BB50</f>
        <v>0</v>
      </c>
      <c r="BC52" s="425"/>
      <c r="BD52" s="425">
        <f>入力シート!BD50</f>
        <v>0</v>
      </c>
      <c r="BE52" s="456"/>
      <c r="BF52" s="328">
        <f>+入力シート!BN50</f>
        <v>0</v>
      </c>
      <c r="BG52" s="329"/>
      <c r="BH52" s="330">
        <f>+入力シート!BP50</f>
        <v>0</v>
      </c>
      <c r="BI52" s="330"/>
      <c r="BJ52" s="330"/>
      <c r="BK52" s="330"/>
      <c r="BL52" s="330"/>
      <c r="BM52" s="329"/>
      <c r="BN52" s="331">
        <f>+入力シート!BV50</f>
        <v>0</v>
      </c>
      <c r="BO52" s="332"/>
      <c r="BP52" s="331">
        <f>+入力シート!BX50</f>
        <v>0</v>
      </c>
      <c r="BQ52" s="333"/>
      <c r="BR52" s="333"/>
      <c r="BS52" s="333"/>
      <c r="BT52" s="333"/>
      <c r="BU52" s="333"/>
      <c r="BV52" s="333"/>
      <c r="BW52" s="333"/>
      <c r="BX52" s="333"/>
      <c r="BY52" s="333"/>
      <c r="BZ52" s="333"/>
      <c r="CA52" s="333"/>
      <c r="CB52" s="333"/>
      <c r="CC52" s="333"/>
      <c r="CD52" s="333"/>
      <c r="CE52" s="332"/>
      <c r="CF52" s="333">
        <f>+入力シート!CN50</f>
        <v>0</v>
      </c>
      <c r="CG52" s="334"/>
      <c r="CH52" s="334"/>
      <c r="CI52" s="334"/>
      <c r="CJ52" s="335"/>
    </row>
    <row r="53" spans="1:88" x14ac:dyDescent="0.2">
      <c r="A53" s="422">
        <v>26</v>
      </c>
      <c r="B53" s="423"/>
      <c r="C53" s="424">
        <f>入力シート!C51</f>
        <v>0</v>
      </c>
      <c r="D53" s="425"/>
      <c r="E53" s="425"/>
      <c r="F53" s="425"/>
      <c r="G53" s="426">
        <f>入力シート!G51</f>
        <v>0</v>
      </c>
      <c r="H53" s="425"/>
      <c r="I53" s="425"/>
      <c r="J53" s="425"/>
      <c r="K53" s="426">
        <f>入力シート!K51</f>
        <v>0</v>
      </c>
      <c r="L53" s="425"/>
      <c r="M53" s="425"/>
      <c r="N53" s="425"/>
      <c r="O53" s="427"/>
      <c r="P53" s="444">
        <f>入力シート!P51</f>
        <v>0</v>
      </c>
      <c r="Q53" s="434"/>
      <c r="R53" s="434"/>
      <c r="S53" s="434"/>
      <c r="T53" s="434"/>
      <c r="U53" s="434"/>
      <c r="V53" s="423"/>
      <c r="W53" s="445">
        <f>入力シート!W51</f>
        <v>0</v>
      </c>
      <c r="X53" s="445"/>
      <c r="Y53" s="445"/>
      <c r="Z53" s="445"/>
      <c r="AA53" s="445"/>
      <c r="AB53" s="445"/>
      <c r="AC53" s="445"/>
      <c r="AD53" s="445"/>
      <c r="AE53" s="446"/>
      <c r="AF53" s="433">
        <f>入力シート!AF51</f>
        <v>0</v>
      </c>
      <c r="AG53" s="434"/>
      <c r="AH53" s="434"/>
      <c r="AI53" s="434"/>
      <c r="AJ53" s="434"/>
      <c r="AK53" s="434"/>
      <c r="AL53" s="434"/>
      <c r="AM53" s="434"/>
      <c r="AN53" s="435"/>
      <c r="AO53" s="455">
        <f>入力シート!AO51</f>
        <v>0</v>
      </c>
      <c r="AP53" s="427"/>
      <c r="AQ53" s="457">
        <f>入力シート!AQ51</f>
        <v>0</v>
      </c>
      <c r="AR53" s="458"/>
      <c r="AS53" s="424"/>
      <c r="AT53" s="426">
        <f>入力シート!AT51</f>
        <v>0</v>
      </c>
      <c r="AU53" s="425"/>
      <c r="AV53" s="426">
        <f>入力シート!AV51</f>
        <v>0</v>
      </c>
      <c r="AW53" s="427"/>
      <c r="AX53" s="304">
        <f>入力シート!AX51</f>
        <v>0</v>
      </c>
      <c r="AY53" s="303"/>
      <c r="AZ53" s="453">
        <f>入力シート!AZ51</f>
        <v>0</v>
      </c>
      <c r="BA53" s="427"/>
      <c r="BB53" s="454">
        <f>入力シート!BB51</f>
        <v>0</v>
      </c>
      <c r="BC53" s="425"/>
      <c r="BD53" s="425">
        <f>入力シート!BD51</f>
        <v>0</v>
      </c>
      <c r="BE53" s="456"/>
      <c r="BF53" s="328">
        <f>+入力シート!BN51</f>
        <v>0</v>
      </c>
      <c r="BG53" s="329"/>
      <c r="BH53" s="330">
        <f>+入力シート!BP51</f>
        <v>0</v>
      </c>
      <c r="BI53" s="330"/>
      <c r="BJ53" s="330"/>
      <c r="BK53" s="330"/>
      <c r="BL53" s="330"/>
      <c r="BM53" s="329"/>
      <c r="BN53" s="331">
        <f>+入力シート!BV51</f>
        <v>0</v>
      </c>
      <c r="BO53" s="332"/>
      <c r="BP53" s="331">
        <f>+入力シート!BX51</f>
        <v>0</v>
      </c>
      <c r="BQ53" s="333"/>
      <c r="BR53" s="333"/>
      <c r="BS53" s="333"/>
      <c r="BT53" s="333"/>
      <c r="BU53" s="333"/>
      <c r="BV53" s="333"/>
      <c r="BW53" s="333"/>
      <c r="BX53" s="333"/>
      <c r="BY53" s="333"/>
      <c r="BZ53" s="333"/>
      <c r="CA53" s="333"/>
      <c r="CB53" s="333"/>
      <c r="CC53" s="333"/>
      <c r="CD53" s="333"/>
      <c r="CE53" s="332"/>
      <c r="CF53" s="333">
        <f>+入力シート!CN51</f>
        <v>0</v>
      </c>
      <c r="CG53" s="334"/>
      <c r="CH53" s="334"/>
      <c r="CI53" s="334"/>
      <c r="CJ53" s="335"/>
    </row>
    <row r="54" spans="1:88" x14ac:dyDescent="0.2">
      <c r="A54" s="422">
        <v>27</v>
      </c>
      <c r="B54" s="423"/>
      <c r="C54" s="424">
        <f>入力シート!C52</f>
        <v>0</v>
      </c>
      <c r="D54" s="425"/>
      <c r="E54" s="425"/>
      <c r="F54" s="425"/>
      <c r="G54" s="426">
        <f>入力シート!G52</f>
        <v>0</v>
      </c>
      <c r="H54" s="425"/>
      <c r="I54" s="425"/>
      <c r="J54" s="425"/>
      <c r="K54" s="426">
        <f>入力シート!K52</f>
        <v>0</v>
      </c>
      <c r="L54" s="425"/>
      <c r="M54" s="425"/>
      <c r="N54" s="425"/>
      <c r="O54" s="427"/>
      <c r="P54" s="444">
        <f>入力シート!P52</f>
        <v>0</v>
      </c>
      <c r="Q54" s="434"/>
      <c r="R54" s="434"/>
      <c r="S54" s="434"/>
      <c r="T54" s="434"/>
      <c r="U54" s="434"/>
      <c r="V54" s="423"/>
      <c r="W54" s="445">
        <f>入力シート!W52</f>
        <v>0</v>
      </c>
      <c r="X54" s="445"/>
      <c r="Y54" s="445"/>
      <c r="Z54" s="445"/>
      <c r="AA54" s="445"/>
      <c r="AB54" s="445"/>
      <c r="AC54" s="445"/>
      <c r="AD54" s="445"/>
      <c r="AE54" s="446"/>
      <c r="AF54" s="433">
        <f>入力シート!AF52</f>
        <v>0</v>
      </c>
      <c r="AG54" s="434"/>
      <c r="AH54" s="434"/>
      <c r="AI54" s="434"/>
      <c r="AJ54" s="434"/>
      <c r="AK54" s="434"/>
      <c r="AL54" s="434"/>
      <c r="AM54" s="434"/>
      <c r="AN54" s="435"/>
      <c r="AO54" s="455">
        <f>入力シート!AO52</f>
        <v>0</v>
      </c>
      <c r="AP54" s="427"/>
      <c r="AQ54" s="457">
        <f>入力シート!AQ52</f>
        <v>0</v>
      </c>
      <c r="AR54" s="458"/>
      <c r="AS54" s="424"/>
      <c r="AT54" s="426">
        <f>入力シート!AT52</f>
        <v>0</v>
      </c>
      <c r="AU54" s="425"/>
      <c r="AV54" s="426">
        <f>入力シート!AV52</f>
        <v>0</v>
      </c>
      <c r="AW54" s="427"/>
      <c r="AX54" s="304">
        <f>入力シート!AX52</f>
        <v>0</v>
      </c>
      <c r="AY54" s="303"/>
      <c r="AZ54" s="453">
        <f>入力シート!AZ52</f>
        <v>0</v>
      </c>
      <c r="BA54" s="427"/>
      <c r="BB54" s="454">
        <f>入力シート!BB52</f>
        <v>0</v>
      </c>
      <c r="BC54" s="425"/>
      <c r="BD54" s="425">
        <f>入力シート!BD52</f>
        <v>0</v>
      </c>
      <c r="BE54" s="456"/>
      <c r="BF54" s="328">
        <f>+入力シート!BN52</f>
        <v>0</v>
      </c>
      <c r="BG54" s="329"/>
      <c r="BH54" s="330">
        <f>+入力シート!BP52</f>
        <v>0</v>
      </c>
      <c r="BI54" s="330"/>
      <c r="BJ54" s="330"/>
      <c r="BK54" s="330"/>
      <c r="BL54" s="330"/>
      <c r="BM54" s="329"/>
      <c r="BN54" s="331">
        <f>+入力シート!BV52</f>
        <v>0</v>
      </c>
      <c r="BO54" s="332"/>
      <c r="BP54" s="331">
        <f>+入力シート!BX52</f>
        <v>0</v>
      </c>
      <c r="BQ54" s="333"/>
      <c r="BR54" s="333"/>
      <c r="BS54" s="333"/>
      <c r="BT54" s="333"/>
      <c r="BU54" s="333"/>
      <c r="BV54" s="333"/>
      <c r="BW54" s="333"/>
      <c r="BX54" s="333"/>
      <c r="BY54" s="333"/>
      <c r="BZ54" s="333"/>
      <c r="CA54" s="333"/>
      <c r="CB54" s="333"/>
      <c r="CC54" s="333"/>
      <c r="CD54" s="333"/>
      <c r="CE54" s="332"/>
      <c r="CF54" s="333">
        <f>+入力シート!CN52</f>
        <v>0</v>
      </c>
      <c r="CG54" s="334"/>
      <c r="CH54" s="334"/>
      <c r="CI54" s="334"/>
      <c r="CJ54" s="335"/>
    </row>
    <row r="55" spans="1:88" x14ac:dyDescent="0.2">
      <c r="A55" s="422">
        <v>28</v>
      </c>
      <c r="B55" s="423"/>
      <c r="C55" s="424">
        <f>入力シート!C53</f>
        <v>0</v>
      </c>
      <c r="D55" s="425"/>
      <c r="E55" s="425"/>
      <c r="F55" s="425"/>
      <c r="G55" s="426">
        <f>入力シート!G53</f>
        <v>0</v>
      </c>
      <c r="H55" s="425"/>
      <c r="I55" s="425"/>
      <c r="J55" s="425"/>
      <c r="K55" s="426">
        <f>入力シート!K53</f>
        <v>0</v>
      </c>
      <c r="L55" s="425"/>
      <c r="M55" s="425"/>
      <c r="N55" s="425"/>
      <c r="O55" s="427"/>
      <c r="P55" s="444">
        <f>入力シート!P53</f>
        <v>0</v>
      </c>
      <c r="Q55" s="434"/>
      <c r="R55" s="434"/>
      <c r="S55" s="434"/>
      <c r="T55" s="434"/>
      <c r="U55" s="434"/>
      <c r="V55" s="423"/>
      <c r="W55" s="445">
        <f>入力シート!W53</f>
        <v>0</v>
      </c>
      <c r="X55" s="445"/>
      <c r="Y55" s="445"/>
      <c r="Z55" s="445"/>
      <c r="AA55" s="445"/>
      <c r="AB55" s="445"/>
      <c r="AC55" s="445"/>
      <c r="AD55" s="445"/>
      <c r="AE55" s="446"/>
      <c r="AF55" s="433">
        <f>入力シート!AF53</f>
        <v>0</v>
      </c>
      <c r="AG55" s="434"/>
      <c r="AH55" s="434"/>
      <c r="AI55" s="434"/>
      <c r="AJ55" s="434"/>
      <c r="AK55" s="434"/>
      <c r="AL55" s="434"/>
      <c r="AM55" s="434"/>
      <c r="AN55" s="435"/>
      <c r="AO55" s="455">
        <f>入力シート!AO53</f>
        <v>0</v>
      </c>
      <c r="AP55" s="427"/>
      <c r="AQ55" s="457">
        <f>入力シート!AQ53</f>
        <v>0</v>
      </c>
      <c r="AR55" s="458"/>
      <c r="AS55" s="424"/>
      <c r="AT55" s="426">
        <f>入力シート!AT53</f>
        <v>0</v>
      </c>
      <c r="AU55" s="425"/>
      <c r="AV55" s="426">
        <f>入力シート!AV53</f>
        <v>0</v>
      </c>
      <c r="AW55" s="427"/>
      <c r="AX55" s="304">
        <f>入力シート!AX53</f>
        <v>0</v>
      </c>
      <c r="AY55" s="303"/>
      <c r="AZ55" s="453">
        <f>入力シート!AZ53</f>
        <v>0</v>
      </c>
      <c r="BA55" s="427"/>
      <c r="BB55" s="454">
        <f>入力シート!BB53</f>
        <v>0</v>
      </c>
      <c r="BC55" s="425"/>
      <c r="BD55" s="425">
        <f>入力シート!BD53</f>
        <v>0</v>
      </c>
      <c r="BE55" s="456"/>
      <c r="BF55" s="328">
        <f>+入力シート!BN53</f>
        <v>0</v>
      </c>
      <c r="BG55" s="329"/>
      <c r="BH55" s="330">
        <f>+入力シート!BP53</f>
        <v>0</v>
      </c>
      <c r="BI55" s="330"/>
      <c r="BJ55" s="330"/>
      <c r="BK55" s="330"/>
      <c r="BL55" s="330"/>
      <c r="BM55" s="329"/>
      <c r="BN55" s="331">
        <f>+入力シート!BV53</f>
        <v>0</v>
      </c>
      <c r="BO55" s="332"/>
      <c r="BP55" s="331">
        <f>+入力シート!BX53</f>
        <v>0</v>
      </c>
      <c r="BQ55" s="333"/>
      <c r="BR55" s="333"/>
      <c r="BS55" s="333"/>
      <c r="BT55" s="333"/>
      <c r="BU55" s="333"/>
      <c r="BV55" s="333"/>
      <c r="BW55" s="333"/>
      <c r="BX55" s="333"/>
      <c r="BY55" s="333"/>
      <c r="BZ55" s="333"/>
      <c r="CA55" s="333"/>
      <c r="CB55" s="333"/>
      <c r="CC55" s="333"/>
      <c r="CD55" s="333"/>
      <c r="CE55" s="332"/>
      <c r="CF55" s="333">
        <f>+入力シート!CN53</f>
        <v>0</v>
      </c>
      <c r="CG55" s="334"/>
      <c r="CH55" s="334"/>
      <c r="CI55" s="334"/>
      <c r="CJ55" s="335"/>
    </row>
    <row r="56" spans="1:88" x14ac:dyDescent="0.2">
      <c r="A56" s="422">
        <v>29</v>
      </c>
      <c r="B56" s="423"/>
      <c r="C56" s="424">
        <f>入力シート!C54</f>
        <v>0</v>
      </c>
      <c r="D56" s="425"/>
      <c r="E56" s="425"/>
      <c r="F56" s="425"/>
      <c r="G56" s="426">
        <f>入力シート!G54</f>
        <v>0</v>
      </c>
      <c r="H56" s="425"/>
      <c r="I56" s="425"/>
      <c r="J56" s="425"/>
      <c r="K56" s="426">
        <f>入力シート!K54</f>
        <v>0</v>
      </c>
      <c r="L56" s="425"/>
      <c r="M56" s="425"/>
      <c r="N56" s="425"/>
      <c r="O56" s="427"/>
      <c r="P56" s="444">
        <f>入力シート!P54</f>
        <v>0</v>
      </c>
      <c r="Q56" s="434"/>
      <c r="R56" s="434"/>
      <c r="S56" s="434"/>
      <c r="T56" s="434"/>
      <c r="U56" s="434"/>
      <c r="V56" s="423"/>
      <c r="W56" s="445">
        <f>入力シート!W54</f>
        <v>0</v>
      </c>
      <c r="X56" s="445"/>
      <c r="Y56" s="445"/>
      <c r="Z56" s="445"/>
      <c r="AA56" s="445"/>
      <c r="AB56" s="445"/>
      <c r="AC56" s="445"/>
      <c r="AD56" s="445"/>
      <c r="AE56" s="446"/>
      <c r="AF56" s="433">
        <f>入力シート!AF54</f>
        <v>0</v>
      </c>
      <c r="AG56" s="434"/>
      <c r="AH56" s="434"/>
      <c r="AI56" s="434"/>
      <c r="AJ56" s="434"/>
      <c r="AK56" s="434"/>
      <c r="AL56" s="434"/>
      <c r="AM56" s="434"/>
      <c r="AN56" s="435"/>
      <c r="AO56" s="455">
        <f>入力シート!AO54</f>
        <v>0</v>
      </c>
      <c r="AP56" s="427"/>
      <c r="AQ56" s="457">
        <f>入力シート!AQ54</f>
        <v>0</v>
      </c>
      <c r="AR56" s="458"/>
      <c r="AS56" s="424"/>
      <c r="AT56" s="426">
        <f>入力シート!AT54</f>
        <v>0</v>
      </c>
      <c r="AU56" s="425"/>
      <c r="AV56" s="426">
        <f>入力シート!AV54</f>
        <v>0</v>
      </c>
      <c r="AW56" s="427"/>
      <c r="AX56" s="304">
        <f>入力シート!AX54</f>
        <v>0</v>
      </c>
      <c r="AY56" s="303"/>
      <c r="AZ56" s="453">
        <f>入力シート!AZ54</f>
        <v>0</v>
      </c>
      <c r="BA56" s="427"/>
      <c r="BB56" s="454">
        <f>入力シート!BB54</f>
        <v>0</v>
      </c>
      <c r="BC56" s="425"/>
      <c r="BD56" s="425">
        <f>入力シート!BD54</f>
        <v>0</v>
      </c>
      <c r="BE56" s="456"/>
      <c r="BF56" s="328">
        <f>+入力シート!BN54</f>
        <v>0</v>
      </c>
      <c r="BG56" s="329"/>
      <c r="BH56" s="330">
        <f>+入力シート!BP54</f>
        <v>0</v>
      </c>
      <c r="BI56" s="330"/>
      <c r="BJ56" s="330"/>
      <c r="BK56" s="330"/>
      <c r="BL56" s="330"/>
      <c r="BM56" s="329"/>
      <c r="BN56" s="331">
        <f>+入力シート!BV54</f>
        <v>0</v>
      </c>
      <c r="BO56" s="332"/>
      <c r="BP56" s="331">
        <f>+入力シート!BX54</f>
        <v>0</v>
      </c>
      <c r="BQ56" s="333"/>
      <c r="BR56" s="333"/>
      <c r="BS56" s="333"/>
      <c r="BT56" s="333"/>
      <c r="BU56" s="333"/>
      <c r="BV56" s="333"/>
      <c r="BW56" s="333"/>
      <c r="BX56" s="333"/>
      <c r="BY56" s="333"/>
      <c r="BZ56" s="333"/>
      <c r="CA56" s="333"/>
      <c r="CB56" s="333"/>
      <c r="CC56" s="333"/>
      <c r="CD56" s="333"/>
      <c r="CE56" s="332"/>
      <c r="CF56" s="333">
        <f>+入力シート!CN54</f>
        <v>0</v>
      </c>
      <c r="CG56" s="334"/>
      <c r="CH56" s="334"/>
      <c r="CI56" s="334"/>
      <c r="CJ56" s="335"/>
    </row>
    <row r="57" spans="1:88" x14ac:dyDescent="0.2">
      <c r="A57" s="422">
        <v>30</v>
      </c>
      <c r="B57" s="423"/>
      <c r="C57" s="424">
        <f>入力シート!C55</f>
        <v>0</v>
      </c>
      <c r="D57" s="425"/>
      <c r="E57" s="425"/>
      <c r="F57" s="425"/>
      <c r="G57" s="426">
        <f>入力シート!G55</f>
        <v>0</v>
      </c>
      <c r="H57" s="425"/>
      <c r="I57" s="425"/>
      <c r="J57" s="425"/>
      <c r="K57" s="426">
        <f>入力シート!K55</f>
        <v>0</v>
      </c>
      <c r="L57" s="425"/>
      <c r="M57" s="425"/>
      <c r="N57" s="425"/>
      <c r="O57" s="427"/>
      <c r="P57" s="444">
        <f>入力シート!P55</f>
        <v>0</v>
      </c>
      <c r="Q57" s="434"/>
      <c r="R57" s="434"/>
      <c r="S57" s="434"/>
      <c r="T57" s="434"/>
      <c r="U57" s="434"/>
      <c r="V57" s="423"/>
      <c r="W57" s="445">
        <f>入力シート!W55</f>
        <v>0</v>
      </c>
      <c r="X57" s="445"/>
      <c r="Y57" s="445"/>
      <c r="Z57" s="445"/>
      <c r="AA57" s="445"/>
      <c r="AB57" s="445"/>
      <c r="AC57" s="445"/>
      <c r="AD57" s="445"/>
      <c r="AE57" s="446"/>
      <c r="AF57" s="433">
        <f>入力シート!AF55</f>
        <v>0</v>
      </c>
      <c r="AG57" s="434"/>
      <c r="AH57" s="434"/>
      <c r="AI57" s="434"/>
      <c r="AJ57" s="434"/>
      <c r="AK57" s="434"/>
      <c r="AL57" s="434"/>
      <c r="AM57" s="434"/>
      <c r="AN57" s="435"/>
      <c r="AO57" s="455">
        <f>入力シート!AO55</f>
        <v>0</v>
      </c>
      <c r="AP57" s="427"/>
      <c r="AQ57" s="457">
        <f>入力シート!AQ55</f>
        <v>0</v>
      </c>
      <c r="AR57" s="458"/>
      <c r="AS57" s="424"/>
      <c r="AT57" s="426">
        <f>入力シート!AT55</f>
        <v>0</v>
      </c>
      <c r="AU57" s="425"/>
      <c r="AV57" s="426">
        <f>入力シート!AV55</f>
        <v>0</v>
      </c>
      <c r="AW57" s="427"/>
      <c r="AX57" s="304">
        <f>入力シート!AX55</f>
        <v>0</v>
      </c>
      <c r="AY57" s="303"/>
      <c r="AZ57" s="453">
        <f>入力シート!AZ55</f>
        <v>0</v>
      </c>
      <c r="BA57" s="427"/>
      <c r="BB57" s="454">
        <f>入力シート!BB55</f>
        <v>0</v>
      </c>
      <c r="BC57" s="425"/>
      <c r="BD57" s="425">
        <f>入力シート!BD55</f>
        <v>0</v>
      </c>
      <c r="BE57" s="456"/>
      <c r="BF57" s="328">
        <f>+入力シート!BN55</f>
        <v>0</v>
      </c>
      <c r="BG57" s="329"/>
      <c r="BH57" s="330">
        <f>+入力シート!BP55</f>
        <v>0</v>
      </c>
      <c r="BI57" s="330"/>
      <c r="BJ57" s="330"/>
      <c r="BK57" s="330"/>
      <c r="BL57" s="330"/>
      <c r="BM57" s="329"/>
      <c r="BN57" s="331">
        <f>+入力シート!BV55</f>
        <v>0</v>
      </c>
      <c r="BO57" s="332"/>
      <c r="BP57" s="331">
        <f>+入力シート!BX55</f>
        <v>0</v>
      </c>
      <c r="BQ57" s="333"/>
      <c r="BR57" s="333"/>
      <c r="BS57" s="333"/>
      <c r="BT57" s="333"/>
      <c r="BU57" s="333"/>
      <c r="BV57" s="333"/>
      <c r="BW57" s="333"/>
      <c r="BX57" s="333"/>
      <c r="BY57" s="333"/>
      <c r="BZ57" s="333"/>
      <c r="CA57" s="333"/>
      <c r="CB57" s="333"/>
      <c r="CC57" s="333"/>
      <c r="CD57" s="333"/>
      <c r="CE57" s="332"/>
      <c r="CF57" s="333">
        <f>+入力シート!CN55</f>
        <v>0</v>
      </c>
      <c r="CG57" s="334"/>
      <c r="CH57" s="334"/>
      <c r="CI57" s="334"/>
      <c r="CJ57" s="335"/>
    </row>
    <row r="58" spans="1:88" x14ac:dyDescent="0.2">
      <c r="A58" s="422">
        <v>31</v>
      </c>
      <c r="B58" s="423"/>
      <c r="C58" s="424">
        <f>入力シート!C56</f>
        <v>0</v>
      </c>
      <c r="D58" s="425"/>
      <c r="E58" s="425"/>
      <c r="F58" s="425"/>
      <c r="G58" s="426">
        <f>入力シート!G56</f>
        <v>0</v>
      </c>
      <c r="H58" s="425"/>
      <c r="I58" s="425"/>
      <c r="J58" s="425"/>
      <c r="K58" s="426">
        <f>入力シート!K56</f>
        <v>0</v>
      </c>
      <c r="L58" s="425"/>
      <c r="M58" s="425"/>
      <c r="N58" s="425"/>
      <c r="O58" s="427"/>
      <c r="P58" s="444">
        <f>入力シート!P56</f>
        <v>0</v>
      </c>
      <c r="Q58" s="434"/>
      <c r="R58" s="434"/>
      <c r="S58" s="434"/>
      <c r="T58" s="434"/>
      <c r="U58" s="434"/>
      <c r="V58" s="423"/>
      <c r="W58" s="445">
        <f>入力シート!W56</f>
        <v>0</v>
      </c>
      <c r="X58" s="445"/>
      <c r="Y58" s="445"/>
      <c r="Z58" s="445"/>
      <c r="AA58" s="445"/>
      <c r="AB58" s="445"/>
      <c r="AC58" s="445"/>
      <c r="AD58" s="445"/>
      <c r="AE58" s="446"/>
      <c r="AF58" s="433">
        <f>入力シート!AF56</f>
        <v>0</v>
      </c>
      <c r="AG58" s="434"/>
      <c r="AH58" s="434"/>
      <c r="AI58" s="434"/>
      <c r="AJ58" s="434"/>
      <c r="AK58" s="434"/>
      <c r="AL58" s="434"/>
      <c r="AM58" s="434"/>
      <c r="AN58" s="435"/>
      <c r="AO58" s="455">
        <f>入力シート!AO56</f>
        <v>0</v>
      </c>
      <c r="AP58" s="427"/>
      <c r="AQ58" s="457">
        <f>入力シート!AQ56</f>
        <v>0</v>
      </c>
      <c r="AR58" s="458"/>
      <c r="AS58" s="424"/>
      <c r="AT58" s="426">
        <f>入力シート!AT56</f>
        <v>0</v>
      </c>
      <c r="AU58" s="425"/>
      <c r="AV58" s="426">
        <f>入力シート!AV56</f>
        <v>0</v>
      </c>
      <c r="AW58" s="427"/>
      <c r="AX58" s="304">
        <f>入力シート!AX56</f>
        <v>0</v>
      </c>
      <c r="AY58" s="303"/>
      <c r="AZ58" s="453">
        <f>入力シート!AZ56</f>
        <v>0</v>
      </c>
      <c r="BA58" s="427"/>
      <c r="BB58" s="454">
        <f>入力シート!BB56</f>
        <v>0</v>
      </c>
      <c r="BC58" s="425"/>
      <c r="BD58" s="425">
        <f>入力シート!BD56</f>
        <v>0</v>
      </c>
      <c r="BE58" s="456"/>
      <c r="BF58" s="328">
        <f>+入力シート!BN56</f>
        <v>0</v>
      </c>
      <c r="BG58" s="329"/>
      <c r="BH58" s="330">
        <f>+入力シート!BP56</f>
        <v>0</v>
      </c>
      <c r="BI58" s="330"/>
      <c r="BJ58" s="330"/>
      <c r="BK58" s="330"/>
      <c r="BL58" s="330"/>
      <c r="BM58" s="329"/>
      <c r="BN58" s="331">
        <f>+入力シート!BV56</f>
        <v>0</v>
      </c>
      <c r="BO58" s="332"/>
      <c r="BP58" s="331">
        <f>+入力シート!BX56</f>
        <v>0</v>
      </c>
      <c r="BQ58" s="333"/>
      <c r="BR58" s="333"/>
      <c r="BS58" s="333"/>
      <c r="BT58" s="333"/>
      <c r="BU58" s="333"/>
      <c r="BV58" s="333"/>
      <c r="BW58" s="333"/>
      <c r="BX58" s="333"/>
      <c r="BY58" s="333"/>
      <c r="BZ58" s="333"/>
      <c r="CA58" s="333"/>
      <c r="CB58" s="333"/>
      <c r="CC58" s="333"/>
      <c r="CD58" s="333"/>
      <c r="CE58" s="332"/>
      <c r="CF58" s="333">
        <f>+入力シート!CN56</f>
        <v>0</v>
      </c>
      <c r="CG58" s="334"/>
      <c r="CH58" s="334"/>
      <c r="CI58" s="334"/>
      <c r="CJ58" s="335"/>
    </row>
    <row r="59" spans="1:88" x14ac:dyDescent="0.2">
      <c r="A59" s="422">
        <v>32</v>
      </c>
      <c r="B59" s="423"/>
      <c r="C59" s="424">
        <f>入力シート!C57</f>
        <v>0</v>
      </c>
      <c r="D59" s="425"/>
      <c r="E59" s="425"/>
      <c r="F59" s="425"/>
      <c r="G59" s="426">
        <f>入力シート!G57</f>
        <v>0</v>
      </c>
      <c r="H59" s="425"/>
      <c r="I59" s="425"/>
      <c r="J59" s="425"/>
      <c r="K59" s="426">
        <f>入力シート!K57</f>
        <v>0</v>
      </c>
      <c r="L59" s="425"/>
      <c r="M59" s="425"/>
      <c r="N59" s="425"/>
      <c r="O59" s="427"/>
      <c r="P59" s="444">
        <f>入力シート!P57</f>
        <v>0</v>
      </c>
      <c r="Q59" s="434"/>
      <c r="R59" s="434"/>
      <c r="S59" s="434"/>
      <c r="T59" s="434"/>
      <c r="U59" s="434"/>
      <c r="V59" s="423"/>
      <c r="W59" s="445">
        <f>入力シート!W57</f>
        <v>0</v>
      </c>
      <c r="X59" s="445"/>
      <c r="Y59" s="445"/>
      <c r="Z59" s="445"/>
      <c r="AA59" s="445"/>
      <c r="AB59" s="445"/>
      <c r="AC59" s="445"/>
      <c r="AD59" s="445"/>
      <c r="AE59" s="446"/>
      <c r="AF59" s="433">
        <f>入力シート!AF57</f>
        <v>0</v>
      </c>
      <c r="AG59" s="434"/>
      <c r="AH59" s="434"/>
      <c r="AI59" s="434"/>
      <c r="AJ59" s="434"/>
      <c r="AK59" s="434"/>
      <c r="AL59" s="434"/>
      <c r="AM59" s="434"/>
      <c r="AN59" s="435"/>
      <c r="AO59" s="455">
        <f>入力シート!AO57</f>
        <v>0</v>
      </c>
      <c r="AP59" s="427"/>
      <c r="AQ59" s="457">
        <f>入力シート!AQ57</f>
        <v>0</v>
      </c>
      <c r="AR59" s="458"/>
      <c r="AS59" s="424"/>
      <c r="AT59" s="426">
        <f>入力シート!AT57</f>
        <v>0</v>
      </c>
      <c r="AU59" s="425"/>
      <c r="AV59" s="426">
        <f>入力シート!AV57</f>
        <v>0</v>
      </c>
      <c r="AW59" s="427"/>
      <c r="AX59" s="304">
        <f>入力シート!AX57</f>
        <v>0</v>
      </c>
      <c r="AY59" s="303"/>
      <c r="AZ59" s="453">
        <f>入力シート!AZ57</f>
        <v>0</v>
      </c>
      <c r="BA59" s="427"/>
      <c r="BB59" s="454">
        <f>入力シート!BB57</f>
        <v>0</v>
      </c>
      <c r="BC59" s="425"/>
      <c r="BD59" s="425">
        <f>入力シート!BD57</f>
        <v>0</v>
      </c>
      <c r="BE59" s="456"/>
      <c r="BF59" s="328">
        <f>+入力シート!BN57</f>
        <v>0</v>
      </c>
      <c r="BG59" s="329"/>
      <c r="BH59" s="330">
        <f>+入力シート!BP57</f>
        <v>0</v>
      </c>
      <c r="BI59" s="330"/>
      <c r="BJ59" s="330"/>
      <c r="BK59" s="330"/>
      <c r="BL59" s="330"/>
      <c r="BM59" s="329"/>
      <c r="BN59" s="331">
        <f>+入力シート!BV57</f>
        <v>0</v>
      </c>
      <c r="BO59" s="332"/>
      <c r="BP59" s="331">
        <f>+入力シート!BX57</f>
        <v>0</v>
      </c>
      <c r="BQ59" s="333"/>
      <c r="BR59" s="333"/>
      <c r="BS59" s="333"/>
      <c r="BT59" s="333"/>
      <c r="BU59" s="333"/>
      <c r="BV59" s="333"/>
      <c r="BW59" s="333"/>
      <c r="BX59" s="333"/>
      <c r="BY59" s="333"/>
      <c r="BZ59" s="333"/>
      <c r="CA59" s="333"/>
      <c r="CB59" s="333"/>
      <c r="CC59" s="333"/>
      <c r="CD59" s="333"/>
      <c r="CE59" s="332"/>
      <c r="CF59" s="333">
        <f>+入力シート!CN57</f>
        <v>0</v>
      </c>
      <c r="CG59" s="334"/>
      <c r="CH59" s="334"/>
      <c r="CI59" s="334"/>
      <c r="CJ59" s="335"/>
    </row>
    <row r="60" spans="1:88" x14ac:dyDescent="0.2">
      <c r="A60" s="422">
        <v>33</v>
      </c>
      <c r="B60" s="423"/>
      <c r="C60" s="424">
        <f>入力シート!C58</f>
        <v>0</v>
      </c>
      <c r="D60" s="425"/>
      <c r="E60" s="425"/>
      <c r="F60" s="425"/>
      <c r="G60" s="426">
        <f>入力シート!G58</f>
        <v>0</v>
      </c>
      <c r="H60" s="425"/>
      <c r="I60" s="425"/>
      <c r="J60" s="425"/>
      <c r="K60" s="426">
        <f>入力シート!K58</f>
        <v>0</v>
      </c>
      <c r="L60" s="425"/>
      <c r="M60" s="425"/>
      <c r="N60" s="425"/>
      <c r="O60" s="427"/>
      <c r="P60" s="444">
        <f>入力シート!P58</f>
        <v>0</v>
      </c>
      <c r="Q60" s="434"/>
      <c r="R60" s="434"/>
      <c r="S60" s="434"/>
      <c r="T60" s="434"/>
      <c r="U60" s="434"/>
      <c r="V60" s="423"/>
      <c r="W60" s="445">
        <f>入力シート!W58</f>
        <v>0</v>
      </c>
      <c r="X60" s="445"/>
      <c r="Y60" s="445"/>
      <c r="Z60" s="445"/>
      <c r="AA60" s="445"/>
      <c r="AB60" s="445"/>
      <c r="AC60" s="445"/>
      <c r="AD60" s="445"/>
      <c r="AE60" s="446"/>
      <c r="AF60" s="433">
        <f>入力シート!AF58</f>
        <v>0</v>
      </c>
      <c r="AG60" s="434"/>
      <c r="AH60" s="434"/>
      <c r="AI60" s="434"/>
      <c r="AJ60" s="434"/>
      <c r="AK60" s="434"/>
      <c r="AL60" s="434"/>
      <c r="AM60" s="434"/>
      <c r="AN60" s="435"/>
      <c r="AO60" s="455">
        <f>入力シート!AO58</f>
        <v>0</v>
      </c>
      <c r="AP60" s="427"/>
      <c r="AQ60" s="457">
        <f>入力シート!AQ58</f>
        <v>0</v>
      </c>
      <c r="AR60" s="458"/>
      <c r="AS60" s="424"/>
      <c r="AT60" s="426">
        <f>入力シート!AT58</f>
        <v>0</v>
      </c>
      <c r="AU60" s="425"/>
      <c r="AV60" s="426">
        <f>入力シート!AV58</f>
        <v>0</v>
      </c>
      <c r="AW60" s="427"/>
      <c r="AX60" s="304">
        <f>入力シート!AX58</f>
        <v>0</v>
      </c>
      <c r="AY60" s="303"/>
      <c r="AZ60" s="453">
        <f>入力シート!AZ58</f>
        <v>0</v>
      </c>
      <c r="BA60" s="427"/>
      <c r="BB60" s="454">
        <f>入力シート!BB58</f>
        <v>0</v>
      </c>
      <c r="BC60" s="425"/>
      <c r="BD60" s="425">
        <f>入力シート!BD58</f>
        <v>0</v>
      </c>
      <c r="BE60" s="456"/>
      <c r="BF60" s="328">
        <f>+入力シート!BN58</f>
        <v>0</v>
      </c>
      <c r="BG60" s="329"/>
      <c r="BH60" s="330">
        <f>+入力シート!BP58</f>
        <v>0</v>
      </c>
      <c r="BI60" s="330"/>
      <c r="BJ60" s="330"/>
      <c r="BK60" s="330"/>
      <c r="BL60" s="330"/>
      <c r="BM60" s="329"/>
      <c r="BN60" s="331">
        <f>+入力シート!BV58</f>
        <v>0</v>
      </c>
      <c r="BO60" s="332"/>
      <c r="BP60" s="331">
        <f>+入力シート!BX58</f>
        <v>0</v>
      </c>
      <c r="BQ60" s="333"/>
      <c r="BR60" s="333"/>
      <c r="BS60" s="333"/>
      <c r="BT60" s="333"/>
      <c r="BU60" s="333"/>
      <c r="BV60" s="333"/>
      <c r="BW60" s="333"/>
      <c r="BX60" s="333"/>
      <c r="BY60" s="333"/>
      <c r="BZ60" s="333"/>
      <c r="CA60" s="333"/>
      <c r="CB60" s="333"/>
      <c r="CC60" s="333"/>
      <c r="CD60" s="333"/>
      <c r="CE60" s="332"/>
      <c r="CF60" s="333">
        <f>+入力シート!CN58</f>
        <v>0</v>
      </c>
      <c r="CG60" s="334"/>
      <c r="CH60" s="334"/>
      <c r="CI60" s="334"/>
      <c r="CJ60" s="335"/>
    </row>
    <row r="61" spans="1:88" x14ac:dyDescent="0.2">
      <c r="A61" s="422">
        <v>34</v>
      </c>
      <c r="B61" s="423"/>
      <c r="C61" s="424">
        <f>入力シート!C59</f>
        <v>0</v>
      </c>
      <c r="D61" s="425"/>
      <c r="E61" s="425"/>
      <c r="F61" s="425"/>
      <c r="G61" s="426">
        <f>入力シート!G59</f>
        <v>0</v>
      </c>
      <c r="H61" s="425"/>
      <c r="I61" s="425"/>
      <c r="J61" s="425"/>
      <c r="K61" s="426">
        <f>入力シート!K59</f>
        <v>0</v>
      </c>
      <c r="L61" s="425"/>
      <c r="M61" s="425"/>
      <c r="N61" s="425"/>
      <c r="O61" s="427"/>
      <c r="P61" s="444">
        <f>入力シート!P59</f>
        <v>0</v>
      </c>
      <c r="Q61" s="434"/>
      <c r="R61" s="434"/>
      <c r="S61" s="434"/>
      <c r="T61" s="434"/>
      <c r="U61" s="434"/>
      <c r="V61" s="423"/>
      <c r="W61" s="445">
        <f>入力シート!W59</f>
        <v>0</v>
      </c>
      <c r="X61" s="445"/>
      <c r="Y61" s="445"/>
      <c r="Z61" s="445"/>
      <c r="AA61" s="445"/>
      <c r="AB61" s="445"/>
      <c r="AC61" s="445"/>
      <c r="AD61" s="445"/>
      <c r="AE61" s="446"/>
      <c r="AF61" s="433">
        <f>入力シート!AF59</f>
        <v>0</v>
      </c>
      <c r="AG61" s="434"/>
      <c r="AH61" s="434"/>
      <c r="AI61" s="434"/>
      <c r="AJ61" s="434"/>
      <c r="AK61" s="434"/>
      <c r="AL61" s="434"/>
      <c r="AM61" s="434"/>
      <c r="AN61" s="435"/>
      <c r="AO61" s="455">
        <f>入力シート!AO59</f>
        <v>0</v>
      </c>
      <c r="AP61" s="427"/>
      <c r="AQ61" s="457">
        <f>入力シート!AQ59</f>
        <v>0</v>
      </c>
      <c r="AR61" s="458"/>
      <c r="AS61" s="424"/>
      <c r="AT61" s="426">
        <f>入力シート!AT59</f>
        <v>0</v>
      </c>
      <c r="AU61" s="425"/>
      <c r="AV61" s="426">
        <f>入力シート!AV59</f>
        <v>0</v>
      </c>
      <c r="AW61" s="427"/>
      <c r="AX61" s="304">
        <f>入力シート!AX59</f>
        <v>0</v>
      </c>
      <c r="AY61" s="303"/>
      <c r="AZ61" s="453">
        <f>入力シート!AZ59</f>
        <v>0</v>
      </c>
      <c r="BA61" s="427"/>
      <c r="BB61" s="454">
        <f>入力シート!BB59</f>
        <v>0</v>
      </c>
      <c r="BC61" s="425"/>
      <c r="BD61" s="425">
        <f>入力シート!BD59</f>
        <v>0</v>
      </c>
      <c r="BE61" s="456"/>
      <c r="BF61" s="328">
        <f>+入力シート!BN59</f>
        <v>0</v>
      </c>
      <c r="BG61" s="329"/>
      <c r="BH61" s="330">
        <f>+入力シート!BP59</f>
        <v>0</v>
      </c>
      <c r="BI61" s="330"/>
      <c r="BJ61" s="330"/>
      <c r="BK61" s="330"/>
      <c r="BL61" s="330"/>
      <c r="BM61" s="329"/>
      <c r="BN61" s="331">
        <f>+入力シート!BV59</f>
        <v>0</v>
      </c>
      <c r="BO61" s="332"/>
      <c r="BP61" s="331">
        <f>+入力シート!BX59</f>
        <v>0</v>
      </c>
      <c r="BQ61" s="333"/>
      <c r="BR61" s="333"/>
      <c r="BS61" s="333"/>
      <c r="BT61" s="333"/>
      <c r="BU61" s="333"/>
      <c r="BV61" s="333"/>
      <c r="BW61" s="333"/>
      <c r="BX61" s="333"/>
      <c r="BY61" s="333"/>
      <c r="BZ61" s="333"/>
      <c r="CA61" s="333"/>
      <c r="CB61" s="333"/>
      <c r="CC61" s="333"/>
      <c r="CD61" s="333"/>
      <c r="CE61" s="332"/>
      <c r="CF61" s="333">
        <f>+入力シート!CN59</f>
        <v>0</v>
      </c>
      <c r="CG61" s="334"/>
      <c r="CH61" s="334"/>
      <c r="CI61" s="334"/>
      <c r="CJ61" s="335"/>
    </row>
    <row r="62" spans="1:88" x14ac:dyDescent="0.2">
      <c r="A62" s="422">
        <v>35</v>
      </c>
      <c r="B62" s="423"/>
      <c r="C62" s="424">
        <f>入力シート!C60</f>
        <v>0</v>
      </c>
      <c r="D62" s="425"/>
      <c r="E62" s="425"/>
      <c r="F62" s="425"/>
      <c r="G62" s="426">
        <f>入力シート!G60</f>
        <v>0</v>
      </c>
      <c r="H62" s="425"/>
      <c r="I62" s="425"/>
      <c r="J62" s="425"/>
      <c r="K62" s="426">
        <f>入力シート!K60</f>
        <v>0</v>
      </c>
      <c r="L62" s="425"/>
      <c r="M62" s="425"/>
      <c r="N62" s="425"/>
      <c r="O62" s="427"/>
      <c r="P62" s="444">
        <f>入力シート!P60</f>
        <v>0</v>
      </c>
      <c r="Q62" s="434"/>
      <c r="R62" s="434"/>
      <c r="S62" s="434"/>
      <c r="T62" s="434"/>
      <c r="U62" s="434"/>
      <c r="V62" s="423"/>
      <c r="W62" s="445">
        <f>入力シート!W60</f>
        <v>0</v>
      </c>
      <c r="X62" s="445"/>
      <c r="Y62" s="445"/>
      <c r="Z62" s="445"/>
      <c r="AA62" s="445"/>
      <c r="AB62" s="445"/>
      <c r="AC62" s="445"/>
      <c r="AD62" s="445"/>
      <c r="AE62" s="446"/>
      <c r="AF62" s="433">
        <f>入力シート!AF60</f>
        <v>0</v>
      </c>
      <c r="AG62" s="434"/>
      <c r="AH62" s="434"/>
      <c r="AI62" s="434"/>
      <c r="AJ62" s="434"/>
      <c r="AK62" s="434"/>
      <c r="AL62" s="434"/>
      <c r="AM62" s="434"/>
      <c r="AN62" s="435"/>
      <c r="AO62" s="455">
        <f>入力シート!AO60</f>
        <v>0</v>
      </c>
      <c r="AP62" s="427"/>
      <c r="AQ62" s="457">
        <f>入力シート!AQ60</f>
        <v>0</v>
      </c>
      <c r="AR62" s="458"/>
      <c r="AS62" s="424"/>
      <c r="AT62" s="426">
        <f>入力シート!AT60</f>
        <v>0</v>
      </c>
      <c r="AU62" s="425"/>
      <c r="AV62" s="426">
        <f>入力シート!AV60</f>
        <v>0</v>
      </c>
      <c r="AW62" s="427"/>
      <c r="AX62" s="304">
        <f>入力シート!AX60</f>
        <v>0</v>
      </c>
      <c r="AY62" s="303"/>
      <c r="AZ62" s="453">
        <f>入力シート!AZ60</f>
        <v>0</v>
      </c>
      <c r="BA62" s="427"/>
      <c r="BB62" s="454">
        <f>入力シート!BB60</f>
        <v>0</v>
      </c>
      <c r="BC62" s="425"/>
      <c r="BD62" s="425">
        <f>入力シート!BD60</f>
        <v>0</v>
      </c>
      <c r="BE62" s="456"/>
      <c r="BF62" s="328">
        <f>+入力シート!BN60</f>
        <v>0</v>
      </c>
      <c r="BG62" s="329"/>
      <c r="BH62" s="330">
        <f>+入力シート!BP60</f>
        <v>0</v>
      </c>
      <c r="BI62" s="330"/>
      <c r="BJ62" s="330"/>
      <c r="BK62" s="330"/>
      <c r="BL62" s="330"/>
      <c r="BM62" s="329"/>
      <c r="BN62" s="331">
        <f>+入力シート!BV60</f>
        <v>0</v>
      </c>
      <c r="BO62" s="332"/>
      <c r="BP62" s="331">
        <f>+入力シート!BX60</f>
        <v>0</v>
      </c>
      <c r="BQ62" s="333"/>
      <c r="BR62" s="333"/>
      <c r="BS62" s="333"/>
      <c r="BT62" s="333"/>
      <c r="BU62" s="333"/>
      <c r="BV62" s="333"/>
      <c r="BW62" s="333"/>
      <c r="BX62" s="333"/>
      <c r="BY62" s="333"/>
      <c r="BZ62" s="333"/>
      <c r="CA62" s="333"/>
      <c r="CB62" s="333"/>
      <c r="CC62" s="333"/>
      <c r="CD62" s="333"/>
      <c r="CE62" s="332"/>
      <c r="CF62" s="333">
        <f>+入力シート!CN60</f>
        <v>0</v>
      </c>
      <c r="CG62" s="334"/>
      <c r="CH62" s="334"/>
      <c r="CI62" s="334"/>
      <c r="CJ62" s="335"/>
    </row>
    <row r="63" spans="1:88" x14ac:dyDescent="0.2">
      <c r="A63" s="422">
        <v>36</v>
      </c>
      <c r="B63" s="423"/>
      <c r="C63" s="424">
        <f>入力シート!C61</f>
        <v>0</v>
      </c>
      <c r="D63" s="425"/>
      <c r="E63" s="425"/>
      <c r="F63" s="425"/>
      <c r="G63" s="426">
        <f>入力シート!G61</f>
        <v>0</v>
      </c>
      <c r="H63" s="425"/>
      <c r="I63" s="425"/>
      <c r="J63" s="425"/>
      <c r="K63" s="426">
        <f>入力シート!K61</f>
        <v>0</v>
      </c>
      <c r="L63" s="425"/>
      <c r="M63" s="425"/>
      <c r="N63" s="425"/>
      <c r="O63" s="427"/>
      <c r="P63" s="444">
        <f>入力シート!P61</f>
        <v>0</v>
      </c>
      <c r="Q63" s="434"/>
      <c r="R63" s="434"/>
      <c r="S63" s="434"/>
      <c r="T63" s="434"/>
      <c r="U63" s="434"/>
      <c r="V63" s="423"/>
      <c r="W63" s="445">
        <f>入力シート!W61</f>
        <v>0</v>
      </c>
      <c r="X63" s="445"/>
      <c r="Y63" s="445"/>
      <c r="Z63" s="445"/>
      <c r="AA63" s="445"/>
      <c r="AB63" s="445"/>
      <c r="AC63" s="445"/>
      <c r="AD63" s="445"/>
      <c r="AE63" s="446"/>
      <c r="AF63" s="433">
        <f>入力シート!AF61</f>
        <v>0</v>
      </c>
      <c r="AG63" s="434"/>
      <c r="AH63" s="434"/>
      <c r="AI63" s="434"/>
      <c r="AJ63" s="434"/>
      <c r="AK63" s="434"/>
      <c r="AL63" s="434"/>
      <c r="AM63" s="434"/>
      <c r="AN63" s="435"/>
      <c r="AO63" s="455">
        <f>入力シート!AO61</f>
        <v>0</v>
      </c>
      <c r="AP63" s="427"/>
      <c r="AQ63" s="457">
        <f>入力シート!AQ61</f>
        <v>0</v>
      </c>
      <c r="AR63" s="458"/>
      <c r="AS63" s="424"/>
      <c r="AT63" s="426">
        <f>入力シート!AT61</f>
        <v>0</v>
      </c>
      <c r="AU63" s="425"/>
      <c r="AV63" s="426">
        <f>入力シート!AV61</f>
        <v>0</v>
      </c>
      <c r="AW63" s="427"/>
      <c r="AX63" s="304">
        <f>入力シート!AX61</f>
        <v>0</v>
      </c>
      <c r="AY63" s="303"/>
      <c r="AZ63" s="453">
        <f>入力シート!AZ61</f>
        <v>0</v>
      </c>
      <c r="BA63" s="427"/>
      <c r="BB63" s="454">
        <f>入力シート!BB61</f>
        <v>0</v>
      </c>
      <c r="BC63" s="425"/>
      <c r="BD63" s="425">
        <f>入力シート!BD61</f>
        <v>0</v>
      </c>
      <c r="BE63" s="456"/>
      <c r="BF63" s="328">
        <f>+入力シート!BN61</f>
        <v>0</v>
      </c>
      <c r="BG63" s="329"/>
      <c r="BH63" s="330">
        <f>+入力シート!BP61</f>
        <v>0</v>
      </c>
      <c r="BI63" s="330"/>
      <c r="BJ63" s="330"/>
      <c r="BK63" s="330"/>
      <c r="BL63" s="330"/>
      <c r="BM63" s="329"/>
      <c r="BN63" s="331">
        <f>+入力シート!BV61</f>
        <v>0</v>
      </c>
      <c r="BO63" s="332"/>
      <c r="BP63" s="331">
        <f>+入力シート!BX61</f>
        <v>0</v>
      </c>
      <c r="BQ63" s="333"/>
      <c r="BR63" s="333"/>
      <c r="BS63" s="333"/>
      <c r="BT63" s="333"/>
      <c r="BU63" s="333"/>
      <c r="BV63" s="333"/>
      <c r="BW63" s="333"/>
      <c r="BX63" s="333"/>
      <c r="BY63" s="333"/>
      <c r="BZ63" s="333"/>
      <c r="CA63" s="333"/>
      <c r="CB63" s="333"/>
      <c r="CC63" s="333"/>
      <c r="CD63" s="333"/>
      <c r="CE63" s="332"/>
      <c r="CF63" s="333">
        <f>+入力シート!CN61</f>
        <v>0</v>
      </c>
      <c r="CG63" s="334"/>
      <c r="CH63" s="334"/>
      <c r="CI63" s="334"/>
      <c r="CJ63" s="335"/>
    </row>
    <row r="64" spans="1:88" x14ac:dyDescent="0.2">
      <c r="A64" s="422">
        <v>37</v>
      </c>
      <c r="B64" s="423"/>
      <c r="C64" s="424">
        <f>入力シート!C62</f>
        <v>0</v>
      </c>
      <c r="D64" s="425"/>
      <c r="E64" s="425"/>
      <c r="F64" s="425"/>
      <c r="G64" s="426">
        <f>入力シート!G62</f>
        <v>0</v>
      </c>
      <c r="H64" s="425"/>
      <c r="I64" s="425"/>
      <c r="J64" s="425"/>
      <c r="K64" s="426">
        <f>入力シート!K62</f>
        <v>0</v>
      </c>
      <c r="L64" s="425"/>
      <c r="M64" s="425"/>
      <c r="N64" s="425"/>
      <c r="O64" s="427"/>
      <c r="P64" s="444">
        <f>入力シート!P62</f>
        <v>0</v>
      </c>
      <c r="Q64" s="434"/>
      <c r="R64" s="434"/>
      <c r="S64" s="434"/>
      <c r="T64" s="434"/>
      <c r="U64" s="434"/>
      <c r="V64" s="423"/>
      <c r="W64" s="445">
        <f>入力シート!W62</f>
        <v>0</v>
      </c>
      <c r="X64" s="445"/>
      <c r="Y64" s="445"/>
      <c r="Z64" s="445"/>
      <c r="AA64" s="445"/>
      <c r="AB64" s="445"/>
      <c r="AC64" s="445"/>
      <c r="AD64" s="445"/>
      <c r="AE64" s="446"/>
      <c r="AF64" s="433">
        <f>入力シート!AF62</f>
        <v>0</v>
      </c>
      <c r="AG64" s="434"/>
      <c r="AH64" s="434"/>
      <c r="AI64" s="434"/>
      <c r="AJ64" s="434"/>
      <c r="AK64" s="434"/>
      <c r="AL64" s="434"/>
      <c r="AM64" s="434"/>
      <c r="AN64" s="435"/>
      <c r="AO64" s="455">
        <f>入力シート!AO62</f>
        <v>0</v>
      </c>
      <c r="AP64" s="427"/>
      <c r="AQ64" s="457">
        <f>入力シート!AQ62</f>
        <v>0</v>
      </c>
      <c r="AR64" s="458"/>
      <c r="AS64" s="424"/>
      <c r="AT64" s="426">
        <f>入力シート!AT62</f>
        <v>0</v>
      </c>
      <c r="AU64" s="425"/>
      <c r="AV64" s="426">
        <f>入力シート!AV62</f>
        <v>0</v>
      </c>
      <c r="AW64" s="427"/>
      <c r="AX64" s="304">
        <f>入力シート!AX62</f>
        <v>0</v>
      </c>
      <c r="AY64" s="303"/>
      <c r="AZ64" s="453">
        <f>入力シート!AZ62</f>
        <v>0</v>
      </c>
      <c r="BA64" s="427"/>
      <c r="BB64" s="454">
        <f>入力シート!BB62</f>
        <v>0</v>
      </c>
      <c r="BC64" s="425"/>
      <c r="BD64" s="425">
        <f>入力シート!BD62</f>
        <v>0</v>
      </c>
      <c r="BE64" s="456"/>
      <c r="BF64" s="328">
        <f>+入力シート!BN62</f>
        <v>0</v>
      </c>
      <c r="BG64" s="329"/>
      <c r="BH64" s="330">
        <f>+入力シート!BP62</f>
        <v>0</v>
      </c>
      <c r="BI64" s="330"/>
      <c r="BJ64" s="330"/>
      <c r="BK64" s="330"/>
      <c r="BL64" s="330"/>
      <c r="BM64" s="329"/>
      <c r="BN64" s="331">
        <f>+入力シート!BV62</f>
        <v>0</v>
      </c>
      <c r="BO64" s="332"/>
      <c r="BP64" s="331">
        <f>+入力シート!BX62</f>
        <v>0</v>
      </c>
      <c r="BQ64" s="333"/>
      <c r="BR64" s="333"/>
      <c r="BS64" s="333"/>
      <c r="BT64" s="333"/>
      <c r="BU64" s="333"/>
      <c r="BV64" s="333"/>
      <c r="BW64" s="333"/>
      <c r="BX64" s="333"/>
      <c r="BY64" s="333"/>
      <c r="BZ64" s="333"/>
      <c r="CA64" s="333"/>
      <c r="CB64" s="333"/>
      <c r="CC64" s="333"/>
      <c r="CD64" s="333"/>
      <c r="CE64" s="332"/>
      <c r="CF64" s="333">
        <f>+入力シート!CN62</f>
        <v>0</v>
      </c>
      <c r="CG64" s="334"/>
      <c r="CH64" s="334"/>
      <c r="CI64" s="334"/>
      <c r="CJ64" s="335"/>
    </row>
    <row r="65" spans="1:88" x14ac:dyDescent="0.2">
      <c r="A65" s="422">
        <v>38</v>
      </c>
      <c r="B65" s="423"/>
      <c r="C65" s="424">
        <f>入力シート!C63</f>
        <v>0</v>
      </c>
      <c r="D65" s="425"/>
      <c r="E65" s="425"/>
      <c r="F65" s="425"/>
      <c r="G65" s="426">
        <f>入力シート!G63</f>
        <v>0</v>
      </c>
      <c r="H65" s="425"/>
      <c r="I65" s="425"/>
      <c r="J65" s="425"/>
      <c r="K65" s="426">
        <f>入力シート!K63</f>
        <v>0</v>
      </c>
      <c r="L65" s="425"/>
      <c r="M65" s="425"/>
      <c r="N65" s="425"/>
      <c r="O65" s="427"/>
      <c r="P65" s="444">
        <f>入力シート!P63</f>
        <v>0</v>
      </c>
      <c r="Q65" s="434"/>
      <c r="R65" s="434"/>
      <c r="S65" s="434"/>
      <c r="T65" s="434"/>
      <c r="U65" s="434"/>
      <c r="V65" s="423"/>
      <c r="W65" s="445">
        <f>入力シート!W63</f>
        <v>0</v>
      </c>
      <c r="X65" s="445"/>
      <c r="Y65" s="445"/>
      <c r="Z65" s="445"/>
      <c r="AA65" s="445"/>
      <c r="AB65" s="445"/>
      <c r="AC65" s="445"/>
      <c r="AD65" s="445"/>
      <c r="AE65" s="446"/>
      <c r="AF65" s="433">
        <f>入力シート!AF63</f>
        <v>0</v>
      </c>
      <c r="AG65" s="434"/>
      <c r="AH65" s="434"/>
      <c r="AI65" s="434"/>
      <c r="AJ65" s="434"/>
      <c r="AK65" s="434"/>
      <c r="AL65" s="434"/>
      <c r="AM65" s="434"/>
      <c r="AN65" s="435"/>
      <c r="AO65" s="455">
        <f>入力シート!AO63</f>
        <v>0</v>
      </c>
      <c r="AP65" s="427"/>
      <c r="AQ65" s="457">
        <f>入力シート!AQ63</f>
        <v>0</v>
      </c>
      <c r="AR65" s="458"/>
      <c r="AS65" s="424"/>
      <c r="AT65" s="426">
        <f>入力シート!AT63</f>
        <v>0</v>
      </c>
      <c r="AU65" s="425"/>
      <c r="AV65" s="426">
        <f>入力シート!AV63</f>
        <v>0</v>
      </c>
      <c r="AW65" s="427"/>
      <c r="AX65" s="304">
        <f>入力シート!AX63</f>
        <v>0</v>
      </c>
      <c r="AY65" s="303"/>
      <c r="AZ65" s="453">
        <f>入力シート!AZ63</f>
        <v>0</v>
      </c>
      <c r="BA65" s="427"/>
      <c r="BB65" s="454">
        <f>入力シート!BB63</f>
        <v>0</v>
      </c>
      <c r="BC65" s="425"/>
      <c r="BD65" s="425">
        <f>入力シート!BD63</f>
        <v>0</v>
      </c>
      <c r="BE65" s="456"/>
      <c r="BF65" s="328">
        <f>+入力シート!BN63</f>
        <v>0</v>
      </c>
      <c r="BG65" s="329"/>
      <c r="BH65" s="330">
        <f>+入力シート!BP63</f>
        <v>0</v>
      </c>
      <c r="BI65" s="330"/>
      <c r="BJ65" s="330"/>
      <c r="BK65" s="330"/>
      <c r="BL65" s="330"/>
      <c r="BM65" s="329"/>
      <c r="BN65" s="331">
        <f>+入力シート!BV63</f>
        <v>0</v>
      </c>
      <c r="BO65" s="332"/>
      <c r="BP65" s="331">
        <f>+入力シート!BX63</f>
        <v>0</v>
      </c>
      <c r="BQ65" s="333"/>
      <c r="BR65" s="333"/>
      <c r="BS65" s="333"/>
      <c r="BT65" s="333"/>
      <c r="BU65" s="333"/>
      <c r="BV65" s="333"/>
      <c r="BW65" s="333"/>
      <c r="BX65" s="333"/>
      <c r="BY65" s="333"/>
      <c r="BZ65" s="333"/>
      <c r="CA65" s="333"/>
      <c r="CB65" s="333"/>
      <c r="CC65" s="333"/>
      <c r="CD65" s="333"/>
      <c r="CE65" s="332"/>
      <c r="CF65" s="333">
        <f>+入力シート!CN63</f>
        <v>0</v>
      </c>
      <c r="CG65" s="334"/>
      <c r="CH65" s="334"/>
      <c r="CI65" s="334"/>
      <c r="CJ65" s="335"/>
    </row>
    <row r="66" spans="1:88" x14ac:dyDescent="0.2">
      <c r="A66" s="422">
        <v>39</v>
      </c>
      <c r="B66" s="423"/>
      <c r="C66" s="424">
        <f>入力シート!C64</f>
        <v>0</v>
      </c>
      <c r="D66" s="425"/>
      <c r="E66" s="425"/>
      <c r="F66" s="425"/>
      <c r="G66" s="426">
        <f>入力シート!G64</f>
        <v>0</v>
      </c>
      <c r="H66" s="425"/>
      <c r="I66" s="425"/>
      <c r="J66" s="425"/>
      <c r="K66" s="426">
        <f>入力シート!K64</f>
        <v>0</v>
      </c>
      <c r="L66" s="425"/>
      <c r="M66" s="425"/>
      <c r="N66" s="425"/>
      <c r="O66" s="427"/>
      <c r="P66" s="444">
        <f>入力シート!P64</f>
        <v>0</v>
      </c>
      <c r="Q66" s="434"/>
      <c r="R66" s="434"/>
      <c r="S66" s="434"/>
      <c r="T66" s="434"/>
      <c r="U66" s="434"/>
      <c r="V66" s="423"/>
      <c r="W66" s="445">
        <f>入力シート!W64</f>
        <v>0</v>
      </c>
      <c r="X66" s="445"/>
      <c r="Y66" s="445"/>
      <c r="Z66" s="445"/>
      <c r="AA66" s="445"/>
      <c r="AB66" s="445"/>
      <c r="AC66" s="445"/>
      <c r="AD66" s="445"/>
      <c r="AE66" s="446"/>
      <c r="AF66" s="433">
        <f>入力シート!AF64</f>
        <v>0</v>
      </c>
      <c r="AG66" s="434"/>
      <c r="AH66" s="434"/>
      <c r="AI66" s="434"/>
      <c r="AJ66" s="434"/>
      <c r="AK66" s="434"/>
      <c r="AL66" s="434"/>
      <c r="AM66" s="434"/>
      <c r="AN66" s="435"/>
      <c r="AO66" s="455">
        <f>入力シート!AO64</f>
        <v>0</v>
      </c>
      <c r="AP66" s="427"/>
      <c r="AQ66" s="457">
        <f>入力シート!AQ64</f>
        <v>0</v>
      </c>
      <c r="AR66" s="458"/>
      <c r="AS66" s="424"/>
      <c r="AT66" s="426">
        <f>入力シート!AT64</f>
        <v>0</v>
      </c>
      <c r="AU66" s="425"/>
      <c r="AV66" s="426">
        <f>入力シート!AV64</f>
        <v>0</v>
      </c>
      <c r="AW66" s="427"/>
      <c r="AX66" s="304">
        <f>入力シート!AX64</f>
        <v>0</v>
      </c>
      <c r="AY66" s="303"/>
      <c r="AZ66" s="453">
        <f>入力シート!AZ64</f>
        <v>0</v>
      </c>
      <c r="BA66" s="427"/>
      <c r="BB66" s="454">
        <f>入力シート!BB64</f>
        <v>0</v>
      </c>
      <c r="BC66" s="425"/>
      <c r="BD66" s="425">
        <f>入力シート!BD64</f>
        <v>0</v>
      </c>
      <c r="BE66" s="456"/>
      <c r="BF66" s="328">
        <f>+入力シート!BN64</f>
        <v>0</v>
      </c>
      <c r="BG66" s="329"/>
      <c r="BH66" s="330">
        <f>+入力シート!BP64</f>
        <v>0</v>
      </c>
      <c r="BI66" s="330"/>
      <c r="BJ66" s="330"/>
      <c r="BK66" s="330"/>
      <c r="BL66" s="330"/>
      <c r="BM66" s="329"/>
      <c r="BN66" s="331">
        <f>+入力シート!BV64</f>
        <v>0</v>
      </c>
      <c r="BO66" s="332"/>
      <c r="BP66" s="331">
        <f>+入力シート!BX64</f>
        <v>0</v>
      </c>
      <c r="BQ66" s="333"/>
      <c r="BR66" s="333"/>
      <c r="BS66" s="333"/>
      <c r="BT66" s="333"/>
      <c r="BU66" s="333"/>
      <c r="BV66" s="333"/>
      <c r="BW66" s="333"/>
      <c r="BX66" s="333"/>
      <c r="BY66" s="333"/>
      <c r="BZ66" s="333"/>
      <c r="CA66" s="333"/>
      <c r="CB66" s="333"/>
      <c r="CC66" s="333"/>
      <c r="CD66" s="333"/>
      <c r="CE66" s="332"/>
      <c r="CF66" s="333">
        <f>+入力シート!CN64</f>
        <v>0</v>
      </c>
      <c r="CG66" s="334"/>
      <c r="CH66" s="334"/>
      <c r="CI66" s="334"/>
      <c r="CJ66" s="335"/>
    </row>
    <row r="67" spans="1:88" ht="13.5" thickBot="1" x14ac:dyDescent="0.25">
      <c r="A67" s="484">
        <v>40</v>
      </c>
      <c r="B67" s="478"/>
      <c r="C67" s="475">
        <f>入力シート!C65</f>
        <v>0</v>
      </c>
      <c r="D67" s="472"/>
      <c r="E67" s="472"/>
      <c r="F67" s="472"/>
      <c r="G67" s="471">
        <f>入力シート!G65</f>
        <v>0</v>
      </c>
      <c r="H67" s="472"/>
      <c r="I67" s="472"/>
      <c r="J67" s="472"/>
      <c r="K67" s="471">
        <f>入力シート!K65</f>
        <v>0</v>
      </c>
      <c r="L67" s="472"/>
      <c r="M67" s="472"/>
      <c r="N67" s="472"/>
      <c r="O67" s="483"/>
      <c r="P67" s="476">
        <f>入力シート!P65</f>
        <v>0</v>
      </c>
      <c r="Q67" s="477"/>
      <c r="R67" s="477"/>
      <c r="S67" s="477"/>
      <c r="T67" s="477"/>
      <c r="U67" s="477"/>
      <c r="V67" s="478"/>
      <c r="W67" s="479">
        <f>入力シート!W65</f>
        <v>0</v>
      </c>
      <c r="X67" s="479"/>
      <c r="Y67" s="479"/>
      <c r="Z67" s="479"/>
      <c r="AA67" s="479"/>
      <c r="AB67" s="479"/>
      <c r="AC67" s="479"/>
      <c r="AD67" s="479"/>
      <c r="AE67" s="480"/>
      <c r="AF67" s="481">
        <f>入力シート!AF65</f>
        <v>0</v>
      </c>
      <c r="AG67" s="477"/>
      <c r="AH67" s="477"/>
      <c r="AI67" s="477"/>
      <c r="AJ67" s="477"/>
      <c r="AK67" s="477"/>
      <c r="AL67" s="477"/>
      <c r="AM67" s="477"/>
      <c r="AN67" s="482"/>
      <c r="AO67" s="485">
        <f>入力シート!AO65</f>
        <v>0</v>
      </c>
      <c r="AP67" s="483"/>
      <c r="AQ67" s="473">
        <f>入力シート!AQ65</f>
        <v>0</v>
      </c>
      <c r="AR67" s="474"/>
      <c r="AS67" s="475"/>
      <c r="AT67" s="471">
        <f>入力シート!AT65</f>
        <v>0</v>
      </c>
      <c r="AU67" s="472"/>
      <c r="AV67" s="471">
        <f>入力シート!AV65</f>
        <v>0</v>
      </c>
      <c r="AW67" s="483"/>
      <c r="AX67" s="314">
        <f>入力シート!AX65</f>
        <v>0</v>
      </c>
      <c r="AY67" s="313"/>
      <c r="AZ67" s="486">
        <f>入力シート!AZ65</f>
        <v>0</v>
      </c>
      <c r="BA67" s="483"/>
      <c r="BB67" s="487">
        <f>入力シート!BB65</f>
        <v>0</v>
      </c>
      <c r="BC67" s="472"/>
      <c r="BD67" s="472">
        <f>入力シート!BD65</f>
        <v>0</v>
      </c>
      <c r="BE67" s="488"/>
      <c r="BF67" s="344">
        <f>+入力シート!BN65</f>
        <v>0</v>
      </c>
      <c r="BG67" s="345"/>
      <c r="BH67" s="346">
        <f>+入力シート!BP65</f>
        <v>0</v>
      </c>
      <c r="BI67" s="346"/>
      <c r="BJ67" s="346"/>
      <c r="BK67" s="346"/>
      <c r="BL67" s="346"/>
      <c r="BM67" s="345"/>
      <c r="BN67" s="347">
        <f>+入力シート!BV65</f>
        <v>0</v>
      </c>
      <c r="BO67" s="348"/>
      <c r="BP67" s="347">
        <f>+入力シート!BX65</f>
        <v>0</v>
      </c>
      <c r="BQ67" s="349"/>
      <c r="BR67" s="349"/>
      <c r="BS67" s="349"/>
      <c r="BT67" s="349"/>
      <c r="BU67" s="349"/>
      <c r="BV67" s="349"/>
      <c r="BW67" s="349"/>
      <c r="BX67" s="349"/>
      <c r="BY67" s="349"/>
      <c r="BZ67" s="349"/>
      <c r="CA67" s="349"/>
      <c r="CB67" s="349"/>
      <c r="CC67" s="349"/>
      <c r="CD67" s="349"/>
      <c r="CE67" s="348"/>
      <c r="CF67" s="349">
        <f>+入力シート!CN65</f>
        <v>0</v>
      </c>
      <c r="CG67" s="350"/>
      <c r="CH67" s="350"/>
      <c r="CI67" s="350"/>
      <c r="CJ67" s="351"/>
    </row>
    <row r="68" spans="1:88" x14ac:dyDescent="0.2">
      <c r="AX68" s="26"/>
      <c r="AY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row>
    <row r="69" spans="1:88" x14ac:dyDescent="0.2">
      <c r="AX69" s="26"/>
      <c r="AY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row>
    <row r="70" spans="1:88" x14ac:dyDescent="0.2">
      <c r="AX70" s="26"/>
      <c r="AY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row>
    <row r="71" spans="1:88" x14ac:dyDescent="0.2">
      <c r="AX71" s="26"/>
      <c r="AY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row>
    <row r="72" spans="1:88" x14ac:dyDescent="0.2">
      <c r="AX72" s="26"/>
      <c r="AY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row>
    <row r="73" spans="1:88" x14ac:dyDescent="0.2">
      <c r="AX73" s="26"/>
      <c r="AY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row>
  </sheetData>
  <sheetProtection sheet="1" objects="1" scenarios="1"/>
  <protectedRanges>
    <protectedRange sqref="AX28:AY67" name="範囲3"/>
    <protectedRange sqref="F19:W19" name="範囲1"/>
    <protectedRange sqref="F9:W9" name="範囲1_3_2"/>
    <protectedRange sqref="BF28:CJ67" name="範囲1_1_1"/>
  </protectedRanges>
  <mergeCells count="864">
    <mergeCell ref="CF62:CJ62"/>
    <mergeCell ref="BF63:BG63"/>
    <mergeCell ref="BH63:BM63"/>
    <mergeCell ref="BN63:BO63"/>
    <mergeCell ref="BP63:CE63"/>
    <mergeCell ref="CF63:CJ63"/>
    <mergeCell ref="BF66:BG66"/>
    <mergeCell ref="BH66:BM66"/>
    <mergeCell ref="BN66:BO66"/>
    <mergeCell ref="BP66:CE66"/>
    <mergeCell ref="BF64:BG64"/>
    <mergeCell ref="BH64:BM64"/>
    <mergeCell ref="BN64:BO64"/>
    <mergeCell ref="BP64:CE64"/>
    <mergeCell ref="BF62:BG62"/>
    <mergeCell ref="BH62:BM62"/>
    <mergeCell ref="BN62:BO62"/>
    <mergeCell ref="BP62:CE62"/>
    <mergeCell ref="CF66:CJ66"/>
    <mergeCell ref="BF67:BG67"/>
    <mergeCell ref="BH67:BM67"/>
    <mergeCell ref="BN67:BO67"/>
    <mergeCell ref="BP67:CE67"/>
    <mergeCell ref="CF67:CJ67"/>
    <mergeCell ref="CF64:CJ64"/>
    <mergeCell ref="BF65:BG65"/>
    <mergeCell ref="BH65:BM65"/>
    <mergeCell ref="BN65:BO65"/>
    <mergeCell ref="BP65:CE65"/>
    <mergeCell ref="CF65:CJ65"/>
    <mergeCell ref="CF56:CJ56"/>
    <mergeCell ref="BF57:BG57"/>
    <mergeCell ref="BH57:BM57"/>
    <mergeCell ref="BN57:BO57"/>
    <mergeCell ref="BP57:CE57"/>
    <mergeCell ref="CF57:CJ57"/>
    <mergeCell ref="BF60:BG60"/>
    <mergeCell ref="BH60:BM60"/>
    <mergeCell ref="BN60:BO60"/>
    <mergeCell ref="BP60:CE60"/>
    <mergeCell ref="BF58:BG58"/>
    <mergeCell ref="BH58:BM58"/>
    <mergeCell ref="BN58:BO58"/>
    <mergeCell ref="BP58:CE58"/>
    <mergeCell ref="BF56:BG56"/>
    <mergeCell ref="BH56:BM56"/>
    <mergeCell ref="BN56:BO56"/>
    <mergeCell ref="BP56:CE56"/>
    <mergeCell ref="CF60:CJ60"/>
    <mergeCell ref="BF61:BG61"/>
    <mergeCell ref="BH61:BM61"/>
    <mergeCell ref="BN61:BO61"/>
    <mergeCell ref="BP61:CE61"/>
    <mergeCell ref="CF61:CJ61"/>
    <mergeCell ref="CF58:CJ58"/>
    <mergeCell ref="BF59:BG59"/>
    <mergeCell ref="BH59:BM59"/>
    <mergeCell ref="BN59:BO59"/>
    <mergeCell ref="BP59:CE59"/>
    <mergeCell ref="CF59:CJ59"/>
    <mergeCell ref="CF50:CJ50"/>
    <mergeCell ref="BF51:BG51"/>
    <mergeCell ref="BH51:BM51"/>
    <mergeCell ref="BN51:BO51"/>
    <mergeCell ref="BP51:CE51"/>
    <mergeCell ref="CF51:CJ51"/>
    <mergeCell ref="BF54:BG54"/>
    <mergeCell ref="BH54:BM54"/>
    <mergeCell ref="BN54:BO54"/>
    <mergeCell ref="BP54:CE54"/>
    <mergeCell ref="BF52:BG52"/>
    <mergeCell ref="BH52:BM52"/>
    <mergeCell ref="BN52:BO52"/>
    <mergeCell ref="BP52:CE52"/>
    <mergeCell ref="BF50:BG50"/>
    <mergeCell ref="BH50:BM50"/>
    <mergeCell ref="BN50:BO50"/>
    <mergeCell ref="BP50:CE50"/>
    <mergeCell ref="CF54:CJ54"/>
    <mergeCell ref="BF55:BG55"/>
    <mergeCell ref="BH55:BM55"/>
    <mergeCell ref="BN55:BO55"/>
    <mergeCell ref="BP55:CE55"/>
    <mergeCell ref="CF55:CJ55"/>
    <mergeCell ref="CF52:CJ52"/>
    <mergeCell ref="BF53:BG53"/>
    <mergeCell ref="BH53:BM53"/>
    <mergeCell ref="BN53:BO53"/>
    <mergeCell ref="BP53:CE53"/>
    <mergeCell ref="CF53:CJ53"/>
    <mergeCell ref="CF44:CJ44"/>
    <mergeCell ref="BF45:BG45"/>
    <mergeCell ref="BH45:BM45"/>
    <mergeCell ref="BN45:BO45"/>
    <mergeCell ref="BP45:CE45"/>
    <mergeCell ref="CF45:CJ45"/>
    <mergeCell ref="BF48:BG48"/>
    <mergeCell ref="BH48:BM48"/>
    <mergeCell ref="BN48:BO48"/>
    <mergeCell ref="BP48:CE48"/>
    <mergeCell ref="BF46:BG46"/>
    <mergeCell ref="BH46:BM46"/>
    <mergeCell ref="BN46:BO46"/>
    <mergeCell ref="BP46:CE46"/>
    <mergeCell ref="BF44:BG44"/>
    <mergeCell ref="BH44:BM44"/>
    <mergeCell ref="BN44:BO44"/>
    <mergeCell ref="BP44:CE44"/>
    <mergeCell ref="CF48:CJ48"/>
    <mergeCell ref="BF49:BG49"/>
    <mergeCell ref="BH49:BM49"/>
    <mergeCell ref="BN49:BO49"/>
    <mergeCell ref="BP49:CE49"/>
    <mergeCell ref="CF49:CJ49"/>
    <mergeCell ref="CF46:CJ46"/>
    <mergeCell ref="BF47:BG47"/>
    <mergeCell ref="BH47:BM47"/>
    <mergeCell ref="BN47:BO47"/>
    <mergeCell ref="BP47:CE47"/>
    <mergeCell ref="CF47:CJ47"/>
    <mergeCell ref="CF38:CJ38"/>
    <mergeCell ref="BF39:BG39"/>
    <mergeCell ref="BH39:BM39"/>
    <mergeCell ref="BN39:BO39"/>
    <mergeCell ref="BP39:CE39"/>
    <mergeCell ref="CF39:CJ39"/>
    <mergeCell ref="BF42:BG42"/>
    <mergeCell ref="BH42:BM42"/>
    <mergeCell ref="BN42:BO42"/>
    <mergeCell ref="BP42:CE42"/>
    <mergeCell ref="BF40:BG40"/>
    <mergeCell ref="BH40:BM40"/>
    <mergeCell ref="BN40:BO40"/>
    <mergeCell ref="BP40:CE40"/>
    <mergeCell ref="BF38:BG38"/>
    <mergeCell ref="BH38:BM38"/>
    <mergeCell ref="BN38:BO38"/>
    <mergeCell ref="BP38:CE38"/>
    <mergeCell ref="CF42:CJ42"/>
    <mergeCell ref="BP35:CE35"/>
    <mergeCell ref="CF35:CJ35"/>
    <mergeCell ref="CF33:CJ33"/>
    <mergeCell ref="BP32:CE32"/>
    <mergeCell ref="BF26:BG27"/>
    <mergeCell ref="BH26:BM27"/>
    <mergeCell ref="BN26:BO27"/>
    <mergeCell ref="BP26:CE27"/>
    <mergeCell ref="CF26:CJ27"/>
    <mergeCell ref="BF28:BG28"/>
    <mergeCell ref="BH28:BM28"/>
    <mergeCell ref="BN28:BO28"/>
    <mergeCell ref="BP28:CE28"/>
    <mergeCell ref="CF28:CJ28"/>
    <mergeCell ref="BH29:BM29"/>
    <mergeCell ref="BN29:BO29"/>
    <mergeCell ref="BP29:CE29"/>
    <mergeCell ref="CF29:CJ29"/>
    <mergeCell ref="BF30:BG30"/>
    <mergeCell ref="BH30:BM30"/>
    <mergeCell ref="BN30:BO30"/>
    <mergeCell ref="BP30:CE30"/>
    <mergeCell ref="CF30:CJ30"/>
    <mergeCell ref="BP31:CE31"/>
    <mergeCell ref="AZ67:BA67"/>
    <mergeCell ref="BB67:BC67"/>
    <mergeCell ref="BD67:BE67"/>
    <mergeCell ref="CF36:CJ36"/>
    <mergeCell ref="BF37:BG37"/>
    <mergeCell ref="BH37:BM37"/>
    <mergeCell ref="BN37:BO37"/>
    <mergeCell ref="BP37:CE37"/>
    <mergeCell ref="CF37:CJ37"/>
    <mergeCell ref="BF36:BG36"/>
    <mergeCell ref="BH36:BM36"/>
    <mergeCell ref="BN36:BO36"/>
    <mergeCell ref="BP36:CE36"/>
    <mergeCell ref="BF43:BG43"/>
    <mergeCell ref="BH43:BM43"/>
    <mergeCell ref="BN43:BO43"/>
    <mergeCell ref="BP43:CE43"/>
    <mergeCell ref="CF43:CJ43"/>
    <mergeCell ref="CF40:CJ40"/>
    <mergeCell ref="BF41:BG41"/>
    <mergeCell ref="BH41:BM41"/>
    <mergeCell ref="BN41:BO41"/>
    <mergeCell ref="BP41:CE41"/>
    <mergeCell ref="CF41:CJ41"/>
    <mergeCell ref="AZ66:BA66"/>
    <mergeCell ref="BB66:BC66"/>
    <mergeCell ref="BD66:BE66"/>
    <mergeCell ref="AF66:AN66"/>
    <mergeCell ref="AO66:AP66"/>
    <mergeCell ref="AQ66:AS66"/>
    <mergeCell ref="AT66:AU66"/>
    <mergeCell ref="AV66:AW66"/>
    <mergeCell ref="AX66:AY66"/>
    <mergeCell ref="AF67:AN67"/>
    <mergeCell ref="AO67:AP67"/>
    <mergeCell ref="AQ67:AS67"/>
    <mergeCell ref="AT67:AU67"/>
    <mergeCell ref="AV67:AW67"/>
    <mergeCell ref="AX67:AY67"/>
    <mergeCell ref="A65:B65"/>
    <mergeCell ref="C65:F65"/>
    <mergeCell ref="G65:J65"/>
    <mergeCell ref="K65:O65"/>
    <mergeCell ref="P65:V65"/>
    <mergeCell ref="W65:AE65"/>
    <mergeCell ref="A67:B67"/>
    <mergeCell ref="C67:F67"/>
    <mergeCell ref="G67:J67"/>
    <mergeCell ref="K67:O67"/>
    <mergeCell ref="P67:V67"/>
    <mergeCell ref="W67:AE67"/>
    <mergeCell ref="A66:B66"/>
    <mergeCell ref="C66:F66"/>
    <mergeCell ref="G66:J66"/>
    <mergeCell ref="K66:O66"/>
    <mergeCell ref="P66:V66"/>
    <mergeCell ref="W66:AE66"/>
    <mergeCell ref="AZ65:BA65"/>
    <mergeCell ref="BB65:BC65"/>
    <mergeCell ref="BD65:BE65"/>
    <mergeCell ref="AF65:AN65"/>
    <mergeCell ref="AO65:AP65"/>
    <mergeCell ref="AQ65:AS65"/>
    <mergeCell ref="AT65:AU65"/>
    <mergeCell ref="AV65:AW65"/>
    <mergeCell ref="AX65:AY65"/>
    <mergeCell ref="AZ63:BA63"/>
    <mergeCell ref="BB63:BC63"/>
    <mergeCell ref="BD63:BE63"/>
    <mergeCell ref="A64:B64"/>
    <mergeCell ref="C64:F64"/>
    <mergeCell ref="G64:J64"/>
    <mergeCell ref="K64:O64"/>
    <mergeCell ref="P64:V64"/>
    <mergeCell ref="W64:AE64"/>
    <mergeCell ref="AZ64:BA64"/>
    <mergeCell ref="BB64:BC64"/>
    <mergeCell ref="BD64:BE64"/>
    <mergeCell ref="AF64:AN64"/>
    <mergeCell ref="AO64:AP64"/>
    <mergeCell ref="AQ64:AS64"/>
    <mergeCell ref="AT64:AU64"/>
    <mergeCell ref="AV64:AW64"/>
    <mergeCell ref="AX64:AY64"/>
    <mergeCell ref="AF63:AN63"/>
    <mergeCell ref="AO63:AP63"/>
    <mergeCell ref="AQ63:AS63"/>
    <mergeCell ref="AT63:AU63"/>
    <mergeCell ref="AV63:AW63"/>
    <mergeCell ref="AX63:AY63"/>
    <mergeCell ref="AZ62:BA62"/>
    <mergeCell ref="BB62:BC62"/>
    <mergeCell ref="BD62:BE62"/>
    <mergeCell ref="AF62:AN62"/>
    <mergeCell ref="AO62:AP62"/>
    <mergeCell ref="AQ62:AS62"/>
    <mergeCell ref="AT62:AU62"/>
    <mergeCell ref="AV62:AW62"/>
    <mergeCell ref="AX62:AY62"/>
    <mergeCell ref="A61:B61"/>
    <mergeCell ref="C61:F61"/>
    <mergeCell ref="G61:J61"/>
    <mergeCell ref="K61:O61"/>
    <mergeCell ref="P61:V61"/>
    <mergeCell ref="W61:AE61"/>
    <mergeCell ref="A63:B63"/>
    <mergeCell ref="C63:F63"/>
    <mergeCell ref="G63:J63"/>
    <mergeCell ref="K63:O63"/>
    <mergeCell ref="P63:V63"/>
    <mergeCell ref="W63:AE63"/>
    <mergeCell ref="A62:B62"/>
    <mergeCell ref="C62:F62"/>
    <mergeCell ref="G62:J62"/>
    <mergeCell ref="K62:O62"/>
    <mergeCell ref="P62:V62"/>
    <mergeCell ref="W62:AE62"/>
    <mergeCell ref="AZ61:BA61"/>
    <mergeCell ref="BB61:BC61"/>
    <mergeCell ref="BD61:BE61"/>
    <mergeCell ref="AF61:AN61"/>
    <mergeCell ref="AO61:AP61"/>
    <mergeCell ref="AQ61:AS61"/>
    <mergeCell ref="AT61:AU61"/>
    <mergeCell ref="AV61:AW61"/>
    <mergeCell ref="AX61:AY61"/>
    <mergeCell ref="AZ59:BA59"/>
    <mergeCell ref="BB59:BC59"/>
    <mergeCell ref="BD59:BE59"/>
    <mergeCell ref="A60:B60"/>
    <mergeCell ref="C60:F60"/>
    <mergeCell ref="G60:J60"/>
    <mergeCell ref="K60:O60"/>
    <mergeCell ref="P60:V60"/>
    <mergeCell ref="W60:AE60"/>
    <mergeCell ref="AZ60:BA60"/>
    <mergeCell ref="BB60:BC60"/>
    <mergeCell ref="BD60:BE60"/>
    <mergeCell ref="AF60:AN60"/>
    <mergeCell ref="AO60:AP60"/>
    <mergeCell ref="AQ60:AS60"/>
    <mergeCell ref="AT60:AU60"/>
    <mergeCell ref="AV60:AW60"/>
    <mergeCell ref="AX60:AY60"/>
    <mergeCell ref="AF59:AN59"/>
    <mergeCell ref="AO59:AP59"/>
    <mergeCell ref="AQ59:AS59"/>
    <mergeCell ref="AT59:AU59"/>
    <mergeCell ref="AV59:AW59"/>
    <mergeCell ref="AX59:AY59"/>
    <mergeCell ref="AZ58:BA58"/>
    <mergeCell ref="BB58:BC58"/>
    <mergeCell ref="BD58:BE58"/>
    <mergeCell ref="AF58:AN58"/>
    <mergeCell ref="AO58:AP58"/>
    <mergeCell ref="AQ58:AS58"/>
    <mergeCell ref="AT58:AU58"/>
    <mergeCell ref="AV58:AW58"/>
    <mergeCell ref="AX58:AY58"/>
    <mergeCell ref="A57:B57"/>
    <mergeCell ref="C57:F57"/>
    <mergeCell ref="G57:J57"/>
    <mergeCell ref="K57:O57"/>
    <mergeCell ref="P57:V57"/>
    <mergeCell ref="W57:AE57"/>
    <mergeCell ref="A59:B59"/>
    <mergeCell ref="C59:F59"/>
    <mergeCell ref="G59:J59"/>
    <mergeCell ref="K59:O59"/>
    <mergeCell ref="P59:V59"/>
    <mergeCell ref="W59:AE59"/>
    <mergeCell ref="A58:B58"/>
    <mergeCell ref="C58:F58"/>
    <mergeCell ref="G58:J58"/>
    <mergeCell ref="K58:O58"/>
    <mergeCell ref="P58:V58"/>
    <mergeCell ref="W58:AE58"/>
    <mergeCell ref="AZ57:BA57"/>
    <mergeCell ref="BB57:BC57"/>
    <mergeCell ref="BD57:BE57"/>
    <mergeCell ref="AF57:AN57"/>
    <mergeCell ref="AO57:AP57"/>
    <mergeCell ref="AQ57:AS57"/>
    <mergeCell ref="AT57:AU57"/>
    <mergeCell ref="AV57:AW57"/>
    <mergeCell ref="AX57:AY57"/>
    <mergeCell ref="AZ55:BA55"/>
    <mergeCell ref="BB55:BC55"/>
    <mergeCell ref="BD55:BE55"/>
    <mergeCell ref="A56:B56"/>
    <mergeCell ref="C56:F56"/>
    <mergeCell ref="G56:J56"/>
    <mergeCell ref="K56:O56"/>
    <mergeCell ref="P56:V56"/>
    <mergeCell ref="W56:AE56"/>
    <mergeCell ref="AZ56:BA56"/>
    <mergeCell ref="BB56:BC56"/>
    <mergeCell ref="BD56:BE56"/>
    <mergeCell ref="AF56:AN56"/>
    <mergeCell ref="AO56:AP56"/>
    <mergeCell ref="AQ56:AS56"/>
    <mergeCell ref="AT56:AU56"/>
    <mergeCell ref="AV56:AW56"/>
    <mergeCell ref="AX56:AY56"/>
    <mergeCell ref="AF55:AN55"/>
    <mergeCell ref="AO55:AP55"/>
    <mergeCell ref="AQ55:AS55"/>
    <mergeCell ref="AT55:AU55"/>
    <mergeCell ref="AV55:AW55"/>
    <mergeCell ref="AX55:AY55"/>
    <mergeCell ref="AZ54:BA54"/>
    <mergeCell ref="BB54:BC54"/>
    <mergeCell ref="BD54:BE54"/>
    <mergeCell ref="AF54:AN54"/>
    <mergeCell ref="AO54:AP54"/>
    <mergeCell ref="AQ54:AS54"/>
    <mergeCell ref="AT54:AU54"/>
    <mergeCell ref="AV54:AW54"/>
    <mergeCell ref="AX54:AY54"/>
    <mergeCell ref="A53:B53"/>
    <mergeCell ref="C53:F53"/>
    <mergeCell ref="G53:J53"/>
    <mergeCell ref="K53:O53"/>
    <mergeCell ref="P53:V53"/>
    <mergeCell ref="W53:AE53"/>
    <mergeCell ref="A55:B55"/>
    <mergeCell ref="C55:F55"/>
    <mergeCell ref="G55:J55"/>
    <mergeCell ref="K55:O55"/>
    <mergeCell ref="P55:V55"/>
    <mergeCell ref="W55:AE55"/>
    <mergeCell ref="A54:B54"/>
    <mergeCell ref="C54:F54"/>
    <mergeCell ref="G54:J54"/>
    <mergeCell ref="K54:O54"/>
    <mergeCell ref="P54:V54"/>
    <mergeCell ref="W54:AE54"/>
    <mergeCell ref="AZ53:BA53"/>
    <mergeCell ref="BB53:BC53"/>
    <mergeCell ref="BD53:BE53"/>
    <mergeCell ref="AF53:AN53"/>
    <mergeCell ref="AO53:AP53"/>
    <mergeCell ref="AQ53:AS53"/>
    <mergeCell ref="AT53:AU53"/>
    <mergeCell ref="AV53:AW53"/>
    <mergeCell ref="AX53:AY53"/>
    <mergeCell ref="AZ51:BA51"/>
    <mergeCell ref="BB51:BC51"/>
    <mergeCell ref="BD51:BE51"/>
    <mergeCell ref="A52:B52"/>
    <mergeCell ref="C52:F52"/>
    <mergeCell ref="G52:J52"/>
    <mergeCell ref="K52:O52"/>
    <mergeCell ref="P52:V52"/>
    <mergeCell ref="W52:AE52"/>
    <mergeCell ref="AZ52:BA52"/>
    <mergeCell ref="BB52:BC52"/>
    <mergeCell ref="BD52:BE52"/>
    <mergeCell ref="AF52:AN52"/>
    <mergeCell ref="AO52:AP52"/>
    <mergeCell ref="AQ52:AS52"/>
    <mergeCell ref="AT52:AU52"/>
    <mergeCell ref="AV52:AW52"/>
    <mergeCell ref="AX52:AY52"/>
    <mergeCell ref="AF51:AN51"/>
    <mergeCell ref="AO51:AP51"/>
    <mergeCell ref="AQ51:AS51"/>
    <mergeCell ref="AT51:AU51"/>
    <mergeCell ref="AV51:AW51"/>
    <mergeCell ref="AX51:AY51"/>
    <mergeCell ref="AZ50:BA50"/>
    <mergeCell ref="BB50:BC50"/>
    <mergeCell ref="BD50:BE50"/>
    <mergeCell ref="AF50:AN50"/>
    <mergeCell ref="AO50:AP50"/>
    <mergeCell ref="AQ50:AS50"/>
    <mergeCell ref="AT50:AU50"/>
    <mergeCell ref="AV50:AW50"/>
    <mergeCell ref="AX50:AY50"/>
    <mergeCell ref="A49:B49"/>
    <mergeCell ref="C49:F49"/>
    <mergeCell ref="G49:J49"/>
    <mergeCell ref="K49:O49"/>
    <mergeCell ref="P49:V49"/>
    <mergeCell ref="W49:AE49"/>
    <mergeCell ref="A51:B51"/>
    <mergeCell ref="C51:F51"/>
    <mergeCell ref="G51:J51"/>
    <mergeCell ref="K51:O51"/>
    <mergeCell ref="P51:V51"/>
    <mergeCell ref="W51:AE51"/>
    <mergeCell ref="A50:B50"/>
    <mergeCell ref="C50:F50"/>
    <mergeCell ref="G50:J50"/>
    <mergeCell ref="K50:O50"/>
    <mergeCell ref="P50:V50"/>
    <mergeCell ref="W50:AE50"/>
    <mergeCell ref="AZ49:BA49"/>
    <mergeCell ref="BB49:BC49"/>
    <mergeCell ref="BD49:BE49"/>
    <mergeCell ref="AF49:AN49"/>
    <mergeCell ref="AO49:AP49"/>
    <mergeCell ref="AQ49:AS49"/>
    <mergeCell ref="AT49:AU49"/>
    <mergeCell ref="AV49:AW49"/>
    <mergeCell ref="AX49:AY49"/>
    <mergeCell ref="AZ47:BA47"/>
    <mergeCell ref="BB47:BC47"/>
    <mergeCell ref="BD47:BE47"/>
    <mergeCell ref="A48:B48"/>
    <mergeCell ref="C48:F48"/>
    <mergeCell ref="G48:J48"/>
    <mergeCell ref="K48:O48"/>
    <mergeCell ref="P48:V48"/>
    <mergeCell ref="W48:AE48"/>
    <mergeCell ref="AZ48:BA48"/>
    <mergeCell ref="BB48:BC48"/>
    <mergeCell ref="BD48:BE48"/>
    <mergeCell ref="AF48:AN48"/>
    <mergeCell ref="AO48:AP48"/>
    <mergeCell ref="AQ48:AS48"/>
    <mergeCell ref="AT48:AU48"/>
    <mergeCell ref="AV48:AW48"/>
    <mergeCell ref="AX48:AY48"/>
    <mergeCell ref="AF47:AN47"/>
    <mergeCell ref="AO47:AP47"/>
    <mergeCell ref="AQ47:AS47"/>
    <mergeCell ref="AT47:AU47"/>
    <mergeCell ref="AV47:AW47"/>
    <mergeCell ref="AX47:AY47"/>
    <mergeCell ref="AZ46:BA46"/>
    <mergeCell ref="BB46:BC46"/>
    <mergeCell ref="BD46:BE46"/>
    <mergeCell ref="AF46:AN46"/>
    <mergeCell ref="AO46:AP46"/>
    <mergeCell ref="AQ46:AS46"/>
    <mergeCell ref="AT46:AU46"/>
    <mergeCell ref="AV46:AW46"/>
    <mergeCell ref="AX46:AY46"/>
    <mergeCell ref="A45:B45"/>
    <mergeCell ref="C45:F45"/>
    <mergeCell ref="G45:J45"/>
    <mergeCell ref="K45:O45"/>
    <mergeCell ref="P45:V45"/>
    <mergeCell ref="W45:AE45"/>
    <mergeCell ref="A47:B47"/>
    <mergeCell ref="C47:F47"/>
    <mergeCell ref="G47:J47"/>
    <mergeCell ref="K47:O47"/>
    <mergeCell ref="P47:V47"/>
    <mergeCell ref="W47:AE47"/>
    <mergeCell ref="A46:B46"/>
    <mergeCell ref="C46:F46"/>
    <mergeCell ref="G46:J46"/>
    <mergeCell ref="K46:O46"/>
    <mergeCell ref="P46:V46"/>
    <mergeCell ref="W46:AE46"/>
    <mergeCell ref="AZ45:BA45"/>
    <mergeCell ref="BB45:BC45"/>
    <mergeCell ref="BD45:BE45"/>
    <mergeCell ref="AF45:AN45"/>
    <mergeCell ref="AO45:AP45"/>
    <mergeCell ref="AQ45:AS45"/>
    <mergeCell ref="AT45:AU45"/>
    <mergeCell ref="AV45:AW45"/>
    <mergeCell ref="AX45:AY45"/>
    <mergeCell ref="AZ43:BA43"/>
    <mergeCell ref="BB43:BC43"/>
    <mergeCell ref="BD43:BE43"/>
    <mergeCell ref="A44:B44"/>
    <mergeCell ref="C44:F44"/>
    <mergeCell ref="G44:J44"/>
    <mergeCell ref="K44:O44"/>
    <mergeCell ref="P44:V44"/>
    <mergeCell ref="W44:AE44"/>
    <mergeCell ref="AZ44:BA44"/>
    <mergeCell ref="BB44:BC44"/>
    <mergeCell ref="BD44:BE44"/>
    <mergeCell ref="AF44:AN44"/>
    <mergeCell ref="AO44:AP44"/>
    <mergeCell ref="AQ44:AS44"/>
    <mergeCell ref="AT44:AU44"/>
    <mergeCell ref="AV44:AW44"/>
    <mergeCell ref="AX44:AY44"/>
    <mergeCell ref="AF43:AN43"/>
    <mergeCell ref="AO43:AP43"/>
    <mergeCell ref="AQ43:AS43"/>
    <mergeCell ref="AT43:AU43"/>
    <mergeCell ref="AV43:AW43"/>
    <mergeCell ref="AX43:AY43"/>
    <mergeCell ref="AZ42:BA42"/>
    <mergeCell ref="BB42:BC42"/>
    <mergeCell ref="BD42:BE42"/>
    <mergeCell ref="AF42:AN42"/>
    <mergeCell ref="AO42:AP42"/>
    <mergeCell ref="AQ42:AS42"/>
    <mergeCell ref="AT42:AU42"/>
    <mergeCell ref="AV42:AW42"/>
    <mergeCell ref="AX42:AY42"/>
    <mergeCell ref="A41:B41"/>
    <mergeCell ref="C41:F41"/>
    <mergeCell ref="G41:J41"/>
    <mergeCell ref="K41:O41"/>
    <mergeCell ref="P41:V41"/>
    <mergeCell ref="W41:AE41"/>
    <mergeCell ref="A43:B43"/>
    <mergeCell ref="C43:F43"/>
    <mergeCell ref="G43:J43"/>
    <mergeCell ref="K43:O43"/>
    <mergeCell ref="P43:V43"/>
    <mergeCell ref="W43:AE43"/>
    <mergeCell ref="A42:B42"/>
    <mergeCell ref="C42:F42"/>
    <mergeCell ref="G42:J42"/>
    <mergeCell ref="K42:O42"/>
    <mergeCell ref="P42:V42"/>
    <mergeCell ref="W42:AE42"/>
    <mergeCell ref="AZ41:BA41"/>
    <mergeCell ref="BB41:BC41"/>
    <mergeCell ref="BD41:BE41"/>
    <mergeCell ref="AF41:AN41"/>
    <mergeCell ref="AO41:AP41"/>
    <mergeCell ref="AQ41:AS41"/>
    <mergeCell ref="AT41:AU41"/>
    <mergeCell ref="AV41:AW41"/>
    <mergeCell ref="AX41:AY41"/>
    <mergeCell ref="AZ39:BA39"/>
    <mergeCell ref="BB39:BC39"/>
    <mergeCell ref="BD39:BE39"/>
    <mergeCell ref="A40:B40"/>
    <mergeCell ref="C40:F40"/>
    <mergeCell ref="G40:J40"/>
    <mergeCell ref="K40:O40"/>
    <mergeCell ref="P40:V40"/>
    <mergeCell ref="W40:AE40"/>
    <mergeCell ref="AZ40:BA40"/>
    <mergeCell ref="BB40:BC40"/>
    <mergeCell ref="BD40:BE40"/>
    <mergeCell ref="AF40:AN40"/>
    <mergeCell ref="AO40:AP40"/>
    <mergeCell ref="AQ40:AS40"/>
    <mergeCell ref="AT40:AU40"/>
    <mergeCell ref="AV40:AW40"/>
    <mergeCell ref="AX40:AY40"/>
    <mergeCell ref="AF39:AN39"/>
    <mergeCell ref="AO39:AP39"/>
    <mergeCell ref="AQ39:AS39"/>
    <mergeCell ref="AT39:AU39"/>
    <mergeCell ref="AV39:AW39"/>
    <mergeCell ref="AX39:AY39"/>
    <mergeCell ref="AZ38:BA38"/>
    <mergeCell ref="BB38:BC38"/>
    <mergeCell ref="BD38:BE38"/>
    <mergeCell ref="AF38:AN38"/>
    <mergeCell ref="AO38:AP38"/>
    <mergeCell ref="AQ38:AS38"/>
    <mergeCell ref="AT38:AU38"/>
    <mergeCell ref="AV38:AW38"/>
    <mergeCell ref="AX38:AY38"/>
    <mergeCell ref="A37:B37"/>
    <mergeCell ref="C37:F37"/>
    <mergeCell ref="G37:J37"/>
    <mergeCell ref="K37:O37"/>
    <mergeCell ref="P37:V37"/>
    <mergeCell ref="W37:AE37"/>
    <mergeCell ref="A39:B39"/>
    <mergeCell ref="C39:F39"/>
    <mergeCell ref="G39:J39"/>
    <mergeCell ref="K39:O39"/>
    <mergeCell ref="P39:V39"/>
    <mergeCell ref="W39:AE39"/>
    <mergeCell ref="A38:B38"/>
    <mergeCell ref="C38:F38"/>
    <mergeCell ref="G38:J38"/>
    <mergeCell ref="K38:O38"/>
    <mergeCell ref="P38:V38"/>
    <mergeCell ref="W38:AE38"/>
    <mergeCell ref="A36:B36"/>
    <mergeCell ref="C36:F36"/>
    <mergeCell ref="G36:J36"/>
    <mergeCell ref="K36:O36"/>
    <mergeCell ref="P36:V36"/>
    <mergeCell ref="W36:AE36"/>
    <mergeCell ref="AZ37:BA37"/>
    <mergeCell ref="BB37:BC37"/>
    <mergeCell ref="BD37:BE37"/>
    <mergeCell ref="AF37:AN37"/>
    <mergeCell ref="AO37:AP37"/>
    <mergeCell ref="AQ37:AS37"/>
    <mergeCell ref="AT37:AU37"/>
    <mergeCell ref="AV37:AW37"/>
    <mergeCell ref="AX37:AY37"/>
    <mergeCell ref="AZ36:BA36"/>
    <mergeCell ref="BB36:BC36"/>
    <mergeCell ref="BD36:BE36"/>
    <mergeCell ref="AF36:AN36"/>
    <mergeCell ref="AO36:AP36"/>
    <mergeCell ref="AQ36:AS36"/>
    <mergeCell ref="AT36:AU36"/>
    <mergeCell ref="AV36:AW36"/>
    <mergeCell ref="AX36:AY36"/>
    <mergeCell ref="A35:B35"/>
    <mergeCell ref="C35:F35"/>
    <mergeCell ref="G35:J35"/>
    <mergeCell ref="K35:O35"/>
    <mergeCell ref="P35:V35"/>
    <mergeCell ref="W35:AE35"/>
    <mergeCell ref="AZ34:BA34"/>
    <mergeCell ref="BB34:BC34"/>
    <mergeCell ref="BD34:BE34"/>
    <mergeCell ref="AF34:AN34"/>
    <mergeCell ref="AO34:AP34"/>
    <mergeCell ref="AQ34:AS34"/>
    <mergeCell ref="AT34:AU34"/>
    <mergeCell ref="AV34:AW34"/>
    <mergeCell ref="AX34:AY34"/>
    <mergeCell ref="A34:B34"/>
    <mergeCell ref="C34:F34"/>
    <mergeCell ref="G34:J34"/>
    <mergeCell ref="K34:O34"/>
    <mergeCell ref="P34:V34"/>
    <mergeCell ref="W34:AE34"/>
    <mergeCell ref="AZ35:BA35"/>
    <mergeCell ref="BB35:BC35"/>
    <mergeCell ref="BD35:BE35"/>
    <mergeCell ref="AF35:AN35"/>
    <mergeCell ref="AO35:AP35"/>
    <mergeCell ref="AQ35:AS35"/>
    <mergeCell ref="AT35:AU35"/>
    <mergeCell ref="AV35:AW35"/>
    <mergeCell ref="AX35:AY35"/>
    <mergeCell ref="CF32:CJ32"/>
    <mergeCell ref="AZ33:BA33"/>
    <mergeCell ref="BB33:BC33"/>
    <mergeCell ref="BD33:BE33"/>
    <mergeCell ref="BF35:BG35"/>
    <mergeCell ref="BH35:BM35"/>
    <mergeCell ref="BN35:BO35"/>
    <mergeCell ref="BF33:BG33"/>
    <mergeCell ref="BH33:BM33"/>
    <mergeCell ref="BN33:BO33"/>
    <mergeCell ref="BF32:BG32"/>
    <mergeCell ref="BH32:BM32"/>
    <mergeCell ref="BN32:BO32"/>
    <mergeCell ref="AT33:AU33"/>
    <mergeCell ref="AV33:AW33"/>
    <mergeCell ref="AX33:AY33"/>
    <mergeCell ref="AT32:AU32"/>
    <mergeCell ref="AV32:AW32"/>
    <mergeCell ref="BP34:CE34"/>
    <mergeCell ref="CF34:CJ34"/>
    <mergeCell ref="AZ32:BA32"/>
    <mergeCell ref="BB32:BC32"/>
    <mergeCell ref="BD32:BE32"/>
    <mergeCell ref="BF34:BG34"/>
    <mergeCell ref="BH34:BM34"/>
    <mergeCell ref="BN34:BO34"/>
    <mergeCell ref="AF32:AN32"/>
    <mergeCell ref="AO32:AP32"/>
    <mergeCell ref="AQ32:AS32"/>
    <mergeCell ref="BP33:CE33"/>
    <mergeCell ref="AZ30:BA30"/>
    <mergeCell ref="BB30:BC30"/>
    <mergeCell ref="A33:B33"/>
    <mergeCell ref="C33:F33"/>
    <mergeCell ref="G33:J33"/>
    <mergeCell ref="K33:O33"/>
    <mergeCell ref="P33:V33"/>
    <mergeCell ref="W33:AE33"/>
    <mergeCell ref="AF33:AN33"/>
    <mergeCell ref="AO33:AP33"/>
    <mergeCell ref="AQ33:AS33"/>
    <mergeCell ref="A31:B31"/>
    <mergeCell ref="C31:F31"/>
    <mergeCell ref="G31:J31"/>
    <mergeCell ref="K31:O31"/>
    <mergeCell ref="P31:V31"/>
    <mergeCell ref="W31:AE31"/>
    <mergeCell ref="A32:B32"/>
    <mergeCell ref="C32:F32"/>
    <mergeCell ref="G32:J32"/>
    <mergeCell ref="K32:O32"/>
    <mergeCell ref="P32:V32"/>
    <mergeCell ref="W32:AE32"/>
    <mergeCell ref="AT30:AU30"/>
    <mergeCell ref="AV30:AW30"/>
    <mergeCell ref="AX30:AY30"/>
    <mergeCell ref="AX32:AY32"/>
    <mergeCell ref="A29:B29"/>
    <mergeCell ref="C29:F29"/>
    <mergeCell ref="G29:J29"/>
    <mergeCell ref="K29:O29"/>
    <mergeCell ref="P29:V29"/>
    <mergeCell ref="W29:AE29"/>
    <mergeCell ref="A30:B30"/>
    <mergeCell ref="C30:F30"/>
    <mergeCell ref="G30:J30"/>
    <mergeCell ref="K30:O30"/>
    <mergeCell ref="P30:V30"/>
    <mergeCell ref="W30:AE30"/>
    <mergeCell ref="AF30:AN30"/>
    <mergeCell ref="AO30:AP30"/>
    <mergeCell ref="AQ30:AS30"/>
    <mergeCell ref="CF31:CJ31"/>
    <mergeCell ref="AZ29:BA29"/>
    <mergeCell ref="BB29:BC29"/>
    <mergeCell ref="BD29:BE29"/>
    <mergeCell ref="BF31:BG31"/>
    <mergeCell ref="BH31:BM31"/>
    <mergeCell ref="BN31:BO31"/>
    <mergeCell ref="AF29:AN29"/>
    <mergeCell ref="AO29:AP29"/>
    <mergeCell ref="AQ29:AS29"/>
    <mergeCell ref="AT29:AU29"/>
    <mergeCell ref="AV29:AW29"/>
    <mergeCell ref="AX29:AY29"/>
    <mergeCell ref="AZ31:BA31"/>
    <mergeCell ref="BB31:BC31"/>
    <mergeCell ref="BD31:BE31"/>
    <mergeCell ref="AF31:AN31"/>
    <mergeCell ref="AO31:AP31"/>
    <mergeCell ref="AQ31:AS31"/>
    <mergeCell ref="AT31:AU31"/>
    <mergeCell ref="AV31:AW31"/>
    <mergeCell ref="AX31:AY31"/>
    <mergeCell ref="BF29:BG29"/>
    <mergeCell ref="BD30:BE30"/>
    <mergeCell ref="A28:B28"/>
    <mergeCell ref="C28:F28"/>
    <mergeCell ref="G28:J28"/>
    <mergeCell ref="K28:O28"/>
    <mergeCell ref="P28:V28"/>
    <mergeCell ref="W28:AE28"/>
    <mergeCell ref="AZ27:BA27"/>
    <mergeCell ref="BB27:BC27"/>
    <mergeCell ref="BD27:BE27"/>
    <mergeCell ref="AZ28:BA28"/>
    <mergeCell ref="BB28:BC28"/>
    <mergeCell ref="BD28:BE28"/>
    <mergeCell ref="AF28:AN28"/>
    <mergeCell ref="AO28:AP28"/>
    <mergeCell ref="AQ28:AS28"/>
    <mergeCell ref="AT28:AU28"/>
    <mergeCell ref="AV28:AW28"/>
    <mergeCell ref="AX28:AY28"/>
    <mergeCell ref="BD26:BE26"/>
    <mergeCell ref="AF25:AN27"/>
    <mergeCell ref="AO25:AP27"/>
    <mergeCell ref="AQ25:AW25"/>
    <mergeCell ref="AX25:AY27"/>
    <mergeCell ref="AZ25:BE25"/>
    <mergeCell ref="AQ26:AS27"/>
    <mergeCell ref="AT26:AU27"/>
    <mergeCell ref="AV26:AW27"/>
    <mergeCell ref="AZ26:BA26"/>
    <mergeCell ref="A16:E16"/>
    <mergeCell ref="F16:W16"/>
    <mergeCell ref="A15:E15"/>
    <mergeCell ref="F15:W15"/>
    <mergeCell ref="A14:E14"/>
    <mergeCell ref="F14:W14"/>
    <mergeCell ref="A13:E13"/>
    <mergeCell ref="F13:W13"/>
    <mergeCell ref="BB26:BC26"/>
    <mergeCell ref="A25:B27"/>
    <mergeCell ref="C25:F27"/>
    <mergeCell ref="G25:J27"/>
    <mergeCell ref="K25:O27"/>
    <mergeCell ref="P25:V27"/>
    <mergeCell ref="W25:AE27"/>
    <mergeCell ref="BF25:CJ25"/>
    <mergeCell ref="A21:E21"/>
    <mergeCell ref="F21:W21"/>
    <mergeCell ref="A20:E20"/>
    <mergeCell ref="F20:W20"/>
    <mergeCell ref="A18:E18"/>
    <mergeCell ref="F18:W18"/>
    <mergeCell ref="A17:E17"/>
    <mergeCell ref="F17:W17"/>
    <mergeCell ref="A3:E3"/>
    <mergeCell ref="F3:W3"/>
    <mergeCell ref="A4:E4"/>
    <mergeCell ref="F4:W4"/>
    <mergeCell ref="A12:E12"/>
    <mergeCell ref="F12:W12"/>
    <mergeCell ref="A11:E11"/>
    <mergeCell ref="F11:W11"/>
    <mergeCell ref="A10:E10"/>
    <mergeCell ref="F10:W10"/>
    <mergeCell ref="A9:E9"/>
    <mergeCell ref="F9:N9"/>
    <mergeCell ref="O9:Q9"/>
    <mergeCell ref="R9:W9"/>
    <mergeCell ref="A8:E8"/>
    <mergeCell ref="F8:W8"/>
    <mergeCell ref="A7:E7"/>
    <mergeCell ref="F7:W7"/>
    <mergeCell ref="A6:E6"/>
    <mergeCell ref="F6:W6"/>
    <mergeCell ref="A5:E5"/>
    <mergeCell ref="F5:W5"/>
  </mergeCells>
  <phoneticPr fontId="3"/>
  <pageMargins left="0.39370078740157483" right="0.39370078740157483" top="0.43307086614173229" bottom="0.39370078740157483" header="0.15748031496062992" footer="0.39370078740157483"/>
  <pageSetup paperSize="9" scale="61" orientation="landscape"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2"/>
  <sheetViews>
    <sheetView workbookViewId="0">
      <selection activeCell="H70" sqref="H70"/>
    </sheetView>
  </sheetViews>
  <sheetFormatPr defaultRowHeight="13" x14ac:dyDescent="0.2"/>
  <sheetData>
    <row r="1" spans="1:8" x14ac:dyDescent="0.2">
      <c r="A1" t="s">
        <v>192</v>
      </c>
      <c r="D1" t="s">
        <v>191</v>
      </c>
      <c r="G1" t="s">
        <v>193</v>
      </c>
    </row>
    <row r="2" spans="1:8" ht="13.5" thickBot="1" x14ac:dyDescent="0.25">
      <c r="A2" s="1" t="s">
        <v>11</v>
      </c>
      <c r="B2" s="1" t="s">
        <v>35</v>
      </c>
      <c r="D2" s="1" t="s">
        <v>11</v>
      </c>
      <c r="E2" s="1" t="s">
        <v>35</v>
      </c>
      <c r="G2" s="1" t="s">
        <v>11</v>
      </c>
      <c r="H2" s="1" t="s">
        <v>35</v>
      </c>
    </row>
    <row r="3" spans="1:8" ht="13.5" thickTop="1" x14ac:dyDescent="0.2">
      <c r="A3">
        <f>入力シート!AZ26</f>
        <v>0</v>
      </c>
      <c r="B3" s="2">
        <f>入力シート!P26</f>
        <v>0</v>
      </c>
      <c r="D3">
        <f>入力シート!BB26</f>
        <v>0</v>
      </c>
      <c r="E3" s="2">
        <f>入力シート!P26</f>
        <v>0</v>
      </c>
      <c r="G3">
        <f>入力シート!BD26</f>
        <v>0</v>
      </c>
      <c r="H3" s="2">
        <f>入力シート!P26</f>
        <v>0</v>
      </c>
    </row>
    <row r="4" spans="1:8" x14ac:dyDescent="0.2">
      <c r="A4">
        <f>入力シート!AZ27</f>
        <v>0</v>
      </c>
      <c r="B4" s="2">
        <f>入力シート!P27</f>
        <v>0</v>
      </c>
      <c r="D4">
        <f>入力シート!BB27</f>
        <v>0</v>
      </c>
      <c r="E4" s="2">
        <f>入力シート!P27</f>
        <v>0</v>
      </c>
      <c r="G4">
        <f>入力シート!BD27</f>
        <v>0</v>
      </c>
      <c r="H4" s="2">
        <f>入力シート!P27</f>
        <v>0</v>
      </c>
    </row>
    <row r="5" spans="1:8" x14ac:dyDescent="0.2">
      <c r="A5">
        <f>入力シート!AZ28</f>
        <v>0</v>
      </c>
      <c r="B5" s="2">
        <f>入力シート!P28</f>
        <v>0</v>
      </c>
      <c r="D5">
        <f>入力シート!BB28</f>
        <v>0</v>
      </c>
      <c r="E5" s="2">
        <f>入力シート!P28</f>
        <v>0</v>
      </c>
      <c r="G5">
        <f>入力シート!BD28</f>
        <v>0</v>
      </c>
      <c r="H5" s="2">
        <f>入力シート!P28</f>
        <v>0</v>
      </c>
    </row>
    <row r="6" spans="1:8" x14ac:dyDescent="0.2">
      <c r="A6">
        <f>入力シート!AZ29</f>
        <v>0</v>
      </c>
      <c r="B6" s="2">
        <f>入力シート!P29</f>
        <v>0</v>
      </c>
      <c r="D6">
        <f>入力シート!BB29</f>
        <v>0</v>
      </c>
      <c r="E6" s="2">
        <f>入力シート!P29</f>
        <v>0</v>
      </c>
      <c r="G6">
        <f>入力シート!BD29</f>
        <v>0</v>
      </c>
      <c r="H6" s="2">
        <f>入力シート!P29</f>
        <v>0</v>
      </c>
    </row>
    <row r="7" spans="1:8" x14ac:dyDescent="0.2">
      <c r="A7">
        <f>入力シート!AZ30</f>
        <v>0</v>
      </c>
      <c r="B7" s="2">
        <f>入力シート!P30</f>
        <v>0</v>
      </c>
      <c r="D7">
        <f>入力シート!BB30</f>
        <v>0</v>
      </c>
      <c r="E7" s="2">
        <f>入力シート!P30</f>
        <v>0</v>
      </c>
      <c r="G7">
        <f>入力シート!BD30</f>
        <v>0</v>
      </c>
      <c r="H7" s="2">
        <f>入力シート!P30</f>
        <v>0</v>
      </c>
    </row>
    <row r="8" spans="1:8" x14ac:dyDescent="0.2">
      <c r="A8">
        <f>入力シート!AZ31</f>
        <v>0</v>
      </c>
      <c r="B8" s="2">
        <f>入力シート!P31</f>
        <v>0</v>
      </c>
      <c r="D8">
        <f>入力シート!BB31</f>
        <v>0</v>
      </c>
      <c r="E8" s="2">
        <f>入力シート!P31</f>
        <v>0</v>
      </c>
      <c r="G8">
        <f>入力シート!BD31</f>
        <v>0</v>
      </c>
      <c r="H8" s="2">
        <f>入力シート!P31</f>
        <v>0</v>
      </c>
    </row>
    <row r="9" spans="1:8" x14ac:dyDescent="0.2">
      <c r="A9">
        <f>入力シート!AZ32</f>
        <v>0</v>
      </c>
      <c r="B9" s="2">
        <f>入力シート!P32</f>
        <v>0</v>
      </c>
      <c r="D9">
        <f>入力シート!BB32</f>
        <v>0</v>
      </c>
      <c r="E9" s="2">
        <f>入力シート!P32</f>
        <v>0</v>
      </c>
      <c r="G9">
        <f>入力シート!BD32</f>
        <v>0</v>
      </c>
      <c r="H9" s="2">
        <f>入力シート!P32</f>
        <v>0</v>
      </c>
    </row>
    <row r="10" spans="1:8" x14ac:dyDescent="0.2">
      <c r="A10">
        <f>入力シート!AZ33</f>
        <v>0</v>
      </c>
      <c r="B10" s="2">
        <f>入力シート!P33</f>
        <v>0</v>
      </c>
      <c r="D10">
        <f>入力シート!BB33</f>
        <v>0</v>
      </c>
      <c r="E10" s="2">
        <f>入力シート!P33</f>
        <v>0</v>
      </c>
      <c r="G10">
        <f>入力シート!BD33</f>
        <v>0</v>
      </c>
      <c r="H10" s="2">
        <f>入力シート!P33</f>
        <v>0</v>
      </c>
    </row>
    <row r="11" spans="1:8" x14ac:dyDescent="0.2">
      <c r="A11">
        <f>入力シート!AZ34</f>
        <v>0</v>
      </c>
      <c r="B11" s="2">
        <f>入力シート!P34</f>
        <v>0</v>
      </c>
      <c r="D11">
        <f>入力シート!BB34</f>
        <v>0</v>
      </c>
      <c r="E11" s="2">
        <f>入力シート!P34</f>
        <v>0</v>
      </c>
      <c r="G11">
        <f>入力シート!BD34</f>
        <v>0</v>
      </c>
      <c r="H11" s="2">
        <f>入力シート!P34</f>
        <v>0</v>
      </c>
    </row>
    <row r="12" spans="1:8" x14ac:dyDescent="0.2">
      <c r="A12">
        <f>入力シート!AZ35</f>
        <v>0</v>
      </c>
      <c r="B12" s="2">
        <f>入力シート!P35</f>
        <v>0</v>
      </c>
      <c r="D12">
        <f>入力シート!BB35</f>
        <v>0</v>
      </c>
      <c r="E12" s="2">
        <f>入力シート!P35</f>
        <v>0</v>
      </c>
      <c r="G12">
        <f>入力シート!BD35</f>
        <v>0</v>
      </c>
      <c r="H12" s="2">
        <f>入力シート!P35</f>
        <v>0</v>
      </c>
    </row>
    <row r="13" spans="1:8" x14ac:dyDescent="0.2">
      <c r="A13">
        <f>入力シート!AZ36</f>
        <v>0</v>
      </c>
      <c r="B13" s="2">
        <f>入力シート!P36</f>
        <v>0</v>
      </c>
      <c r="D13">
        <f>入力シート!BB36</f>
        <v>0</v>
      </c>
      <c r="E13" s="2">
        <f>入力シート!P36</f>
        <v>0</v>
      </c>
      <c r="G13">
        <f>入力シート!BD36</f>
        <v>0</v>
      </c>
      <c r="H13" s="2">
        <f>入力シート!P36</f>
        <v>0</v>
      </c>
    </row>
    <row r="14" spans="1:8" x14ac:dyDescent="0.2">
      <c r="A14">
        <f>入力シート!AZ37</f>
        <v>0</v>
      </c>
      <c r="B14" s="2">
        <f>入力シート!P37</f>
        <v>0</v>
      </c>
      <c r="D14">
        <f>入力シート!BB37</f>
        <v>0</v>
      </c>
      <c r="E14" s="2">
        <f>入力シート!P37</f>
        <v>0</v>
      </c>
      <c r="G14">
        <f>入力シート!BD37</f>
        <v>0</v>
      </c>
      <c r="H14" s="2">
        <f>入力シート!P37</f>
        <v>0</v>
      </c>
    </row>
    <row r="15" spans="1:8" x14ac:dyDescent="0.2">
      <c r="A15">
        <f>入力シート!AZ38</f>
        <v>0</v>
      </c>
      <c r="B15" s="2">
        <f>入力シート!P38</f>
        <v>0</v>
      </c>
      <c r="D15">
        <f>入力シート!BB38</f>
        <v>0</v>
      </c>
      <c r="E15" s="2">
        <f>入力シート!P38</f>
        <v>0</v>
      </c>
      <c r="G15">
        <f>入力シート!BD38</f>
        <v>0</v>
      </c>
      <c r="H15" s="2">
        <f>入力シート!P38</f>
        <v>0</v>
      </c>
    </row>
    <row r="16" spans="1:8" x14ac:dyDescent="0.2">
      <c r="A16">
        <f>入力シート!AZ39</f>
        <v>0</v>
      </c>
      <c r="B16" s="2">
        <f>入力シート!P39</f>
        <v>0</v>
      </c>
      <c r="D16">
        <f>入力シート!BB39</f>
        <v>0</v>
      </c>
      <c r="E16" s="2">
        <f>入力シート!P39</f>
        <v>0</v>
      </c>
      <c r="G16">
        <f>入力シート!BD39</f>
        <v>0</v>
      </c>
      <c r="H16" s="2">
        <f>入力シート!P39</f>
        <v>0</v>
      </c>
    </row>
    <row r="17" spans="1:8" x14ac:dyDescent="0.2">
      <c r="A17">
        <f>入力シート!AZ40</f>
        <v>0</v>
      </c>
      <c r="B17" s="2">
        <f>入力シート!P40</f>
        <v>0</v>
      </c>
      <c r="D17">
        <f>入力シート!BB40</f>
        <v>0</v>
      </c>
      <c r="E17" s="2">
        <f>入力シート!P40</f>
        <v>0</v>
      </c>
      <c r="G17">
        <f>入力シート!BD40</f>
        <v>0</v>
      </c>
      <c r="H17" s="2">
        <f>入力シート!P40</f>
        <v>0</v>
      </c>
    </row>
    <row r="18" spans="1:8" x14ac:dyDescent="0.2">
      <c r="A18">
        <f>入力シート!AZ41</f>
        <v>0</v>
      </c>
      <c r="B18" s="2">
        <f>入力シート!P41</f>
        <v>0</v>
      </c>
      <c r="D18">
        <f>入力シート!BB41</f>
        <v>0</v>
      </c>
      <c r="E18" s="2">
        <f>入力シート!P41</f>
        <v>0</v>
      </c>
      <c r="G18">
        <f>入力シート!BD41</f>
        <v>0</v>
      </c>
      <c r="H18" s="2">
        <f>入力シート!P41</f>
        <v>0</v>
      </c>
    </row>
    <row r="19" spans="1:8" x14ac:dyDescent="0.2">
      <c r="A19">
        <f>入力シート!AZ42</f>
        <v>0</v>
      </c>
      <c r="B19" s="2">
        <f>入力シート!P42</f>
        <v>0</v>
      </c>
      <c r="D19">
        <f>入力シート!BB42</f>
        <v>0</v>
      </c>
      <c r="E19" s="2">
        <f>入力シート!P42</f>
        <v>0</v>
      </c>
      <c r="G19">
        <f>入力シート!BD42</f>
        <v>0</v>
      </c>
      <c r="H19" s="2">
        <f>入力シート!P42</f>
        <v>0</v>
      </c>
    </row>
    <row r="20" spans="1:8" x14ac:dyDescent="0.2">
      <c r="A20">
        <f>入力シート!AZ43</f>
        <v>0</v>
      </c>
      <c r="B20" s="2">
        <f>入力シート!P43</f>
        <v>0</v>
      </c>
      <c r="D20">
        <f>入力シート!BB43</f>
        <v>0</v>
      </c>
      <c r="E20" s="2">
        <f>入力シート!P43</f>
        <v>0</v>
      </c>
      <c r="G20">
        <f>入力シート!BD43</f>
        <v>0</v>
      </c>
      <c r="H20" s="2">
        <f>入力シート!P43</f>
        <v>0</v>
      </c>
    </row>
    <row r="21" spans="1:8" x14ac:dyDescent="0.2">
      <c r="A21">
        <f>入力シート!AZ44</f>
        <v>0</v>
      </c>
      <c r="B21" s="2">
        <f>入力シート!P44</f>
        <v>0</v>
      </c>
      <c r="D21">
        <f>入力シート!BB44</f>
        <v>0</v>
      </c>
      <c r="E21" s="2">
        <f>入力シート!P44</f>
        <v>0</v>
      </c>
      <c r="G21">
        <f>入力シート!BD44</f>
        <v>0</v>
      </c>
      <c r="H21" s="2">
        <f>入力シート!P44</f>
        <v>0</v>
      </c>
    </row>
    <row r="22" spans="1:8" x14ac:dyDescent="0.2">
      <c r="A22">
        <f>入力シート!AZ45</f>
        <v>0</v>
      </c>
      <c r="B22" s="2">
        <f>入力シート!P45</f>
        <v>0</v>
      </c>
      <c r="D22">
        <f>入力シート!BB45</f>
        <v>0</v>
      </c>
      <c r="E22" s="2">
        <f>入力シート!P45</f>
        <v>0</v>
      </c>
      <c r="G22">
        <f>入力シート!BD45</f>
        <v>0</v>
      </c>
      <c r="H22" s="2">
        <f>入力シート!P45</f>
        <v>0</v>
      </c>
    </row>
    <row r="23" spans="1:8" x14ac:dyDescent="0.2">
      <c r="A23">
        <f>入力シート!AZ46</f>
        <v>0</v>
      </c>
      <c r="B23" s="2">
        <f>入力シート!P46</f>
        <v>0</v>
      </c>
      <c r="D23">
        <f>入力シート!BB46</f>
        <v>0</v>
      </c>
      <c r="E23" s="2">
        <f>入力シート!P46</f>
        <v>0</v>
      </c>
      <c r="G23">
        <f>入力シート!BD46</f>
        <v>0</v>
      </c>
      <c r="H23" s="2">
        <f>入力シート!P46</f>
        <v>0</v>
      </c>
    </row>
    <row r="24" spans="1:8" x14ac:dyDescent="0.2">
      <c r="A24">
        <f>入力シート!AZ47</f>
        <v>0</v>
      </c>
      <c r="B24" s="2">
        <f>入力シート!P47</f>
        <v>0</v>
      </c>
      <c r="D24">
        <f>入力シート!BB47</f>
        <v>0</v>
      </c>
      <c r="E24" s="2">
        <f>入力シート!P47</f>
        <v>0</v>
      </c>
      <c r="G24">
        <f>入力シート!BD47</f>
        <v>0</v>
      </c>
      <c r="H24" s="2">
        <f>入力シート!P47</f>
        <v>0</v>
      </c>
    </row>
    <row r="25" spans="1:8" x14ac:dyDescent="0.2">
      <c r="A25">
        <f>入力シート!AZ48</f>
        <v>0</v>
      </c>
      <c r="B25" s="2">
        <f>入力シート!P48</f>
        <v>0</v>
      </c>
      <c r="D25">
        <f>入力シート!BB48</f>
        <v>0</v>
      </c>
      <c r="E25" s="2">
        <f>入力シート!P48</f>
        <v>0</v>
      </c>
      <c r="G25">
        <f>入力シート!BD48</f>
        <v>0</v>
      </c>
      <c r="H25" s="2">
        <f>入力シート!P48</f>
        <v>0</v>
      </c>
    </row>
    <row r="26" spans="1:8" x14ac:dyDescent="0.2">
      <c r="A26">
        <f>入力シート!AZ49</f>
        <v>0</v>
      </c>
      <c r="B26" s="2">
        <f>入力シート!P49</f>
        <v>0</v>
      </c>
      <c r="D26">
        <f>入力シート!BB49</f>
        <v>0</v>
      </c>
      <c r="E26" s="2">
        <f>入力シート!P49</f>
        <v>0</v>
      </c>
      <c r="G26">
        <f>入力シート!BD49</f>
        <v>0</v>
      </c>
      <c r="H26" s="2">
        <f>入力シート!P49</f>
        <v>0</v>
      </c>
    </row>
    <row r="27" spans="1:8" x14ac:dyDescent="0.2">
      <c r="A27">
        <f>入力シート!AZ50</f>
        <v>0</v>
      </c>
      <c r="B27" s="2">
        <f>入力シート!P50</f>
        <v>0</v>
      </c>
      <c r="D27">
        <f>入力シート!BB50</f>
        <v>0</v>
      </c>
      <c r="E27" s="2">
        <f>入力シート!P50</f>
        <v>0</v>
      </c>
      <c r="G27">
        <f>入力シート!BD50</f>
        <v>0</v>
      </c>
      <c r="H27" s="2">
        <f>入力シート!P50</f>
        <v>0</v>
      </c>
    </row>
    <row r="28" spans="1:8" x14ac:dyDescent="0.2">
      <c r="A28">
        <f>入力シート!AZ51</f>
        <v>0</v>
      </c>
      <c r="B28" s="2">
        <f>入力シート!P51</f>
        <v>0</v>
      </c>
      <c r="D28">
        <f>入力シート!BB51</f>
        <v>0</v>
      </c>
      <c r="E28" s="2">
        <f>入力シート!P51</f>
        <v>0</v>
      </c>
      <c r="G28">
        <f>入力シート!BD51</f>
        <v>0</v>
      </c>
      <c r="H28" s="2">
        <f>入力シート!P51</f>
        <v>0</v>
      </c>
    </row>
    <row r="29" spans="1:8" x14ac:dyDescent="0.2">
      <c r="A29">
        <f>入力シート!AZ52</f>
        <v>0</v>
      </c>
      <c r="B29" s="2">
        <f>入力シート!P52</f>
        <v>0</v>
      </c>
      <c r="D29">
        <f>入力シート!BB52</f>
        <v>0</v>
      </c>
      <c r="E29" s="2">
        <f>入力シート!P52</f>
        <v>0</v>
      </c>
      <c r="G29">
        <f>入力シート!BD52</f>
        <v>0</v>
      </c>
      <c r="H29" s="2">
        <f>入力シート!P52</f>
        <v>0</v>
      </c>
    </row>
    <row r="30" spans="1:8" x14ac:dyDescent="0.2">
      <c r="A30">
        <f>入力シート!AZ53</f>
        <v>0</v>
      </c>
      <c r="B30" s="2">
        <f>入力シート!P53</f>
        <v>0</v>
      </c>
      <c r="D30">
        <f>入力シート!BB53</f>
        <v>0</v>
      </c>
      <c r="E30" s="2">
        <f>入力シート!P53</f>
        <v>0</v>
      </c>
      <c r="G30">
        <f>入力シート!BD53</f>
        <v>0</v>
      </c>
      <c r="H30" s="2">
        <f>入力シート!P53</f>
        <v>0</v>
      </c>
    </row>
    <row r="31" spans="1:8" x14ac:dyDescent="0.2">
      <c r="A31">
        <f>入力シート!AZ54</f>
        <v>0</v>
      </c>
      <c r="B31" s="2">
        <f>入力シート!P54</f>
        <v>0</v>
      </c>
      <c r="D31">
        <f>入力シート!BB54</f>
        <v>0</v>
      </c>
      <c r="E31" s="2">
        <f>入力シート!P54</f>
        <v>0</v>
      </c>
      <c r="G31">
        <f>入力シート!BD54</f>
        <v>0</v>
      </c>
      <c r="H31" s="2">
        <f>入力シート!P54</f>
        <v>0</v>
      </c>
    </row>
    <row r="32" spans="1:8" x14ac:dyDescent="0.2">
      <c r="A32">
        <f>入力シート!AZ55</f>
        <v>0</v>
      </c>
      <c r="B32" s="2">
        <f>入力シート!P55</f>
        <v>0</v>
      </c>
      <c r="D32">
        <f>入力シート!BB55</f>
        <v>0</v>
      </c>
      <c r="E32" s="2">
        <f>入力シート!P55</f>
        <v>0</v>
      </c>
      <c r="G32">
        <f>入力シート!BD55</f>
        <v>0</v>
      </c>
      <c r="H32" s="2">
        <f>入力シート!P55</f>
        <v>0</v>
      </c>
    </row>
    <row r="33" spans="1:8" x14ac:dyDescent="0.2">
      <c r="A33">
        <f>入力シート!AZ56</f>
        <v>0</v>
      </c>
      <c r="B33" s="2">
        <f>入力シート!P56</f>
        <v>0</v>
      </c>
      <c r="D33">
        <f>入力シート!BB56</f>
        <v>0</v>
      </c>
      <c r="E33" s="2">
        <f>入力シート!P56</f>
        <v>0</v>
      </c>
      <c r="G33">
        <f>入力シート!BD56</f>
        <v>0</v>
      </c>
      <c r="H33" s="2">
        <f>入力シート!P56</f>
        <v>0</v>
      </c>
    </row>
    <row r="34" spans="1:8" x14ac:dyDescent="0.2">
      <c r="A34">
        <f>入力シート!AZ57</f>
        <v>0</v>
      </c>
      <c r="B34" s="2">
        <f>入力シート!P57</f>
        <v>0</v>
      </c>
      <c r="D34">
        <f>入力シート!BB57</f>
        <v>0</v>
      </c>
      <c r="E34" s="2">
        <f>入力シート!P57</f>
        <v>0</v>
      </c>
      <c r="G34">
        <f>入力シート!BD57</f>
        <v>0</v>
      </c>
      <c r="H34" s="2">
        <f>入力シート!P57</f>
        <v>0</v>
      </c>
    </row>
    <row r="35" spans="1:8" x14ac:dyDescent="0.2">
      <c r="A35">
        <f>入力シート!AZ58</f>
        <v>0</v>
      </c>
      <c r="B35" s="2">
        <f>入力シート!P58</f>
        <v>0</v>
      </c>
      <c r="D35">
        <f>入力シート!BB58</f>
        <v>0</v>
      </c>
      <c r="E35" s="2">
        <f>入力シート!P58</f>
        <v>0</v>
      </c>
      <c r="G35">
        <f>入力シート!BD58</f>
        <v>0</v>
      </c>
      <c r="H35" s="2">
        <f>入力シート!P58</f>
        <v>0</v>
      </c>
    </row>
    <row r="36" spans="1:8" x14ac:dyDescent="0.2">
      <c r="A36">
        <f>入力シート!AZ59</f>
        <v>0</v>
      </c>
      <c r="B36" s="2">
        <f>入力シート!P59</f>
        <v>0</v>
      </c>
      <c r="D36">
        <f>入力シート!BB59</f>
        <v>0</v>
      </c>
      <c r="E36" s="2">
        <f>入力シート!P59</f>
        <v>0</v>
      </c>
      <c r="G36">
        <f>入力シート!BD59</f>
        <v>0</v>
      </c>
      <c r="H36" s="2">
        <f>入力シート!P59</f>
        <v>0</v>
      </c>
    </row>
    <row r="37" spans="1:8" x14ac:dyDescent="0.2">
      <c r="A37">
        <f>入力シート!AZ60</f>
        <v>0</v>
      </c>
      <c r="B37" s="2">
        <f>入力シート!P60</f>
        <v>0</v>
      </c>
      <c r="D37">
        <f>入力シート!BB60</f>
        <v>0</v>
      </c>
      <c r="E37" s="2">
        <f>入力シート!P60</f>
        <v>0</v>
      </c>
      <c r="G37">
        <f>入力シート!BD60</f>
        <v>0</v>
      </c>
      <c r="H37" s="2">
        <f>入力シート!P60</f>
        <v>0</v>
      </c>
    </row>
    <row r="38" spans="1:8" x14ac:dyDescent="0.2">
      <c r="A38">
        <f>入力シート!AZ61</f>
        <v>0</v>
      </c>
      <c r="B38" s="2">
        <f>入力シート!P61</f>
        <v>0</v>
      </c>
      <c r="D38">
        <f>入力シート!BB61</f>
        <v>0</v>
      </c>
      <c r="E38" s="2">
        <f>入力シート!P61</f>
        <v>0</v>
      </c>
      <c r="G38">
        <f>入力シート!BD61</f>
        <v>0</v>
      </c>
      <c r="H38" s="2">
        <f>入力シート!P61</f>
        <v>0</v>
      </c>
    </row>
    <row r="39" spans="1:8" x14ac:dyDescent="0.2">
      <c r="A39">
        <f>入力シート!AZ62</f>
        <v>0</v>
      </c>
      <c r="B39" s="2">
        <f>入力シート!P62</f>
        <v>0</v>
      </c>
      <c r="D39">
        <f>入力シート!BB62</f>
        <v>0</v>
      </c>
      <c r="E39" s="2">
        <f>入力シート!P62</f>
        <v>0</v>
      </c>
      <c r="G39">
        <f>入力シート!BD62</f>
        <v>0</v>
      </c>
      <c r="H39" s="2">
        <f>入力シート!P62</f>
        <v>0</v>
      </c>
    </row>
    <row r="40" spans="1:8" x14ac:dyDescent="0.2">
      <c r="A40">
        <f>入力シート!AZ63</f>
        <v>0</v>
      </c>
      <c r="B40" s="2">
        <f>入力シート!P63</f>
        <v>0</v>
      </c>
      <c r="D40">
        <f>入力シート!BB63</f>
        <v>0</v>
      </c>
      <c r="E40" s="2">
        <f>入力シート!P63</f>
        <v>0</v>
      </c>
      <c r="G40">
        <f>入力シート!BD63</f>
        <v>0</v>
      </c>
      <c r="H40" s="2">
        <f>入力シート!P63</f>
        <v>0</v>
      </c>
    </row>
    <row r="41" spans="1:8" x14ac:dyDescent="0.2">
      <c r="A41">
        <f>入力シート!AZ64</f>
        <v>0</v>
      </c>
      <c r="B41" s="2">
        <f>入力シート!P64</f>
        <v>0</v>
      </c>
      <c r="D41">
        <f>入力シート!BB64</f>
        <v>0</v>
      </c>
      <c r="E41" s="2">
        <f>入力シート!P64</f>
        <v>0</v>
      </c>
      <c r="G41">
        <f>入力シート!BD64</f>
        <v>0</v>
      </c>
      <c r="H41" s="2">
        <f>入力シート!P64</f>
        <v>0</v>
      </c>
    </row>
    <row r="42" spans="1:8" x14ac:dyDescent="0.2">
      <c r="A42">
        <f>入力シート!AZ65</f>
        <v>0</v>
      </c>
      <c r="B42" s="2">
        <f>入力シート!P65</f>
        <v>0</v>
      </c>
      <c r="D42">
        <f>入力シート!BB65</f>
        <v>0</v>
      </c>
      <c r="E42" s="2">
        <f>入力シート!P65</f>
        <v>0</v>
      </c>
      <c r="G42">
        <f>入力シート!BD65</f>
        <v>0</v>
      </c>
      <c r="H42" s="2">
        <f>入力シート!P65</f>
        <v>0</v>
      </c>
    </row>
    <row r="43" spans="1:8" x14ac:dyDescent="0.2">
      <c r="A43" t="e">
        <f>入力シート!#REF!</f>
        <v>#REF!</v>
      </c>
      <c r="B43" s="2" t="e">
        <f>入力シート!#REF!</f>
        <v>#REF!</v>
      </c>
      <c r="D43" t="e">
        <f>入力シート!#REF!</f>
        <v>#REF!</v>
      </c>
      <c r="E43" s="2" t="e">
        <f>入力シート!#REF!</f>
        <v>#REF!</v>
      </c>
      <c r="G43" t="e">
        <f>入力シート!#REF!</f>
        <v>#REF!</v>
      </c>
      <c r="H43" s="2" t="e">
        <f>入力シート!#REF!</f>
        <v>#REF!</v>
      </c>
    </row>
    <row r="44" spans="1:8" x14ac:dyDescent="0.2">
      <c r="A44" t="e">
        <f>入力シート!#REF!</f>
        <v>#REF!</v>
      </c>
      <c r="B44" s="2" t="e">
        <f>入力シート!#REF!</f>
        <v>#REF!</v>
      </c>
      <c r="D44" t="e">
        <f>入力シート!#REF!</f>
        <v>#REF!</v>
      </c>
      <c r="E44" s="2" t="e">
        <f>入力シート!#REF!</f>
        <v>#REF!</v>
      </c>
      <c r="G44" t="e">
        <f>入力シート!#REF!</f>
        <v>#REF!</v>
      </c>
      <c r="H44" s="2" t="e">
        <f>入力シート!#REF!</f>
        <v>#REF!</v>
      </c>
    </row>
    <row r="45" spans="1:8" x14ac:dyDescent="0.2">
      <c r="A45" t="e">
        <f>入力シート!#REF!</f>
        <v>#REF!</v>
      </c>
      <c r="B45" s="2" t="e">
        <f>入力シート!#REF!</f>
        <v>#REF!</v>
      </c>
      <c r="D45" t="e">
        <f>入力シート!#REF!</f>
        <v>#REF!</v>
      </c>
      <c r="E45" s="2" t="e">
        <f>入力シート!#REF!</f>
        <v>#REF!</v>
      </c>
      <c r="G45" t="e">
        <f>入力シート!#REF!</f>
        <v>#REF!</v>
      </c>
      <c r="H45" s="2" t="e">
        <f>入力シート!#REF!</f>
        <v>#REF!</v>
      </c>
    </row>
    <row r="46" spans="1:8" x14ac:dyDescent="0.2">
      <c r="A46" t="e">
        <f>入力シート!#REF!</f>
        <v>#REF!</v>
      </c>
      <c r="B46" s="2" t="e">
        <f>入力シート!#REF!</f>
        <v>#REF!</v>
      </c>
      <c r="D46" t="e">
        <f>入力シート!#REF!</f>
        <v>#REF!</v>
      </c>
      <c r="E46" s="2" t="e">
        <f>入力シート!#REF!</f>
        <v>#REF!</v>
      </c>
      <c r="G46" t="e">
        <f>入力シート!#REF!</f>
        <v>#REF!</v>
      </c>
      <c r="H46" s="2" t="e">
        <f>入力シート!#REF!</f>
        <v>#REF!</v>
      </c>
    </row>
    <row r="47" spans="1:8" x14ac:dyDescent="0.2">
      <c r="A47" t="e">
        <f>入力シート!#REF!</f>
        <v>#REF!</v>
      </c>
      <c r="B47" s="2" t="e">
        <f>入力シート!#REF!</f>
        <v>#REF!</v>
      </c>
      <c r="D47" t="e">
        <f>入力シート!#REF!</f>
        <v>#REF!</v>
      </c>
      <c r="E47" s="2" t="e">
        <f>入力シート!#REF!</f>
        <v>#REF!</v>
      </c>
      <c r="G47" t="e">
        <f>入力シート!#REF!</f>
        <v>#REF!</v>
      </c>
      <c r="H47" s="2" t="e">
        <f>入力シート!#REF!</f>
        <v>#REF!</v>
      </c>
    </row>
    <row r="48" spans="1:8" x14ac:dyDescent="0.2">
      <c r="A48" t="e">
        <f>入力シート!#REF!</f>
        <v>#REF!</v>
      </c>
      <c r="B48" s="2" t="e">
        <f>入力シート!#REF!</f>
        <v>#REF!</v>
      </c>
      <c r="D48" t="e">
        <f>入力シート!#REF!</f>
        <v>#REF!</v>
      </c>
      <c r="E48" s="2" t="e">
        <f>入力シート!#REF!</f>
        <v>#REF!</v>
      </c>
      <c r="G48" t="e">
        <f>入力シート!#REF!</f>
        <v>#REF!</v>
      </c>
      <c r="H48" s="2" t="e">
        <f>入力シート!#REF!</f>
        <v>#REF!</v>
      </c>
    </row>
    <row r="49" spans="1:8" x14ac:dyDescent="0.2">
      <c r="A49" t="e">
        <f>入力シート!#REF!</f>
        <v>#REF!</v>
      </c>
      <c r="B49" s="2" t="e">
        <f>入力シート!#REF!</f>
        <v>#REF!</v>
      </c>
      <c r="D49" t="e">
        <f>入力シート!#REF!</f>
        <v>#REF!</v>
      </c>
      <c r="E49" s="2" t="e">
        <f>入力シート!#REF!</f>
        <v>#REF!</v>
      </c>
      <c r="G49" t="e">
        <f>入力シート!#REF!</f>
        <v>#REF!</v>
      </c>
      <c r="H49" s="2" t="e">
        <f>入力シート!#REF!</f>
        <v>#REF!</v>
      </c>
    </row>
    <row r="50" spans="1:8" x14ac:dyDescent="0.2">
      <c r="A50" t="e">
        <f>入力シート!#REF!</f>
        <v>#REF!</v>
      </c>
      <c r="B50" s="2" t="e">
        <f>入力シート!#REF!</f>
        <v>#REF!</v>
      </c>
      <c r="D50" t="e">
        <f>入力シート!#REF!</f>
        <v>#REF!</v>
      </c>
      <c r="E50" s="2" t="e">
        <f>入力シート!#REF!</f>
        <v>#REF!</v>
      </c>
      <c r="G50" t="e">
        <f>入力シート!#REF!</f>
        <v>#REF!</v>
      </c>
      <c r="H50" s="2" t="e">
        <f>入力シート!#REF!</f>
        <v>#REF!</v>
      </c>
    </row>
    <row r="51" spans="1:8" x14ac:dyDescent="0.2">
      <c r="A51" t="e">
        <f>入力シート!#REF!</f>
        <v>#REF!</v>
      </c>
      <c r="B51" s="2" t="e">
        <f>入力シート!#REF!</f>
        <v>#REF!</v>
      </c>
      <c r="D51" t="e">
        <f>入力シート!#REF!</f>
        <v>#REF!</v>
      </c>
      <c r="E51" s="2" t="e">
        <f>入力シート!#REF!</f>
        <v>#REF!</v>
      </c>
      <c r="G51" t="e">
        <f>入力シート!#REF!</f>
        <v>#REF!</v>
      </c>
      <c r="H51" s="2" t="e">
        <f>入力シート!#REF!</f>
        <v>#REF!</v>
      </c>
    </row>
    <row r="52" spans="1:8" x14ac:dyDescent="0.2">
      <c r="A52" t="e">
        <f>入力シート!#REF!</f>
        <v>#REF!</v>
      </c>
      <c r="B52" s="2" t="e">
        <f>入力シート!#REF!</f>
        <v>#REF!</v>
      </c>
      <c r="D52" t="e">
        <f>入力シート!#REF!</f>
        <v>#REF!</v>
      </c>
      <c r="E52" s="2" t="e">
        <f>入力シート!#REF!</f>
        <v>#REF!</v>
      </c>
      <c r="G52" t="e">
        <f>入力シート!#REF!</f>
        <v>#REF!</v>
      </c>
      <c r="H52" s="2" t="e">
        <f>入力シート!#REF!</f>
        <v>#REF!</v>
      </c>
    </row>
    <row r="53" spans="1:8" x14ac:dyDescent="0.2">
      <c r="A53" t="e">
        <f>入力シート!#REF!</f>
        <v>#REF!</v>
      </c>
      <c r="B53" s="2" t="e">
        <f>入力シート!#REF!</f>
        <v>#REF!</v>
      </c>
      <c r="D53" t="e">
        <f>入力シート!#REF!</f>
        <v>#REF!</v>
      </c>
      <c r="E53" s="2" t="e">
        <f>入力シート!#REF!</f>
        <v>#REF!</v>
      </c>
      <c r="G53" t="e">
        <f>入力シート!#REF!</f>
        <v>#REF!</v>
      </c>
      <c r="H53" s="2" t="e">
        <f>入力シート!#REF!</f>
        <v>#REF!</v>
      </c>
    </row>
    <row r="54" spans="1:8" x14ac:dyDescent="0.2">
      <c r="A54" t="e">
        <f>入力シート!#REF!</f>
        <v>#REF!</v>
      </c>
      <c r="B54" s="2" t="e">
        <f>入力シート!#REF!</f>
        <v>#REF!</v>
      </c>
      <c r="D54" t="e">
        <f>入力シート!#REF!</f>
        <v>#REF!</v>
      </c>
      <c r="E54" s="2" t="e">
        <f>入力シート!#REF!</f>
        <v>#REF!</v>
      </c>
      <c r="G54" t="e">
        <f>入力シート!#REF!</f>
        <v>#REF!</v>
      </c>
      <c r="H54" s="2" t="e">
        <f>入力シート!#REF!</f>
        <v>#REF!</v>
      </c>
    </row>
    <row r="55" spans="1:8" x14ac:dyDescent="0.2">
      <c r="A55" t="e">
        <f>入力シート!#REF!</f>
        <v>#REF!</v>
      </c>
      <c r="B55" s="2" t="e">
        <f>入力シート!#REF!</f>
        <v>#REF!</v>
      </c>
      <c r="D55" t="e">
        <f>入力シート!#REF!</f>
        <v>#REF!</v>
      </c>
      <c r="E55" s="2" t="e">
        <f>入力シート!#REF!</f>
        <v>#REF!</v>
      </c>
      <c r="G55" t="e">
        <f>入力シート!#REF!</f>
        <v>#REF!</v>
      </c>
      <c r="H55" s="2" t="e">
        <f>入力シート!#REF!</f>
        <v>#REF!</v>
      </c>
    </row>
    <row r="56" spans="1:8" x14ac:dyDescent="0.2">
      <c r="A56" t="e">
        <f>入力シート!#REF!</f>
        <v>#REF!</v>
      </c>
      <c r="B56" s="2" t="e">
        <f>入力シート!#REF!</f>
        <v>#REF!</v>
      </c>
      <c r="D56" t="e">
        <f>入力シート!#REF!</f>
        <v>#REF!</v>
      </c>
      <c r="E56" s="2" t="e">
        <f>入力シート!#REF!</f>
        <v>#REF!</v>
      </c>
      <c r="G56" t="e">
        <f>入力シート!#REF!</f>
        <v>#REF!</v>
      </c>
      <c r="H56" s="2" t="e">
        <f>入力シート!#REF!</f>
        <v>#REF!</v>
      </c>
    </row>
    <row r="57" spans="1:8" x14ac:dyDescent="0.2">
      <c r="A57" t="e">
        <f>入力シート!#REF!</f>
        <v>#REF!</v>
      </c>
      <c r="B57" s="2" t="e">
        <f>入力シート!#REF!</f>
        <v>#REF!</v>
      </c>
      <c r="D57" t="e">
        <f>入力シート!#REF!</f>
        <v>#REF!</v>
      </c>
      <c r="E57" s="2" t="e">
        <f>入力シート!#REF!</f>
        <v>#REF!</v>
      </c>
      <c r="G57" t="e">
        <f>入力シート!#REF!</f>
        <v>#REF!</v>
      </c>
      <c r="H57" s="2" t="e">
        <f>入力シート!#REF!</f>
        <v>#REF!</v>
      </c>
    </row>
    <row r="58" spans="1:8" x14ac:dyDescent="0.2">
      <c r="A58" t="e">
        <f>入力シート!#REF!</f>
        <v>#REF!</v>
      </c>
      <c r="B58" s="2" t="e">
        <f>入力シート!#REF!</f>
        <v>#REF!</v>
      </c>
      <c r="D58" t="e">
        <f>入力シート!#REF!</f>
        <v>#REF!</v>
      </c>
      <c r="E58" s="2" t="e">
        <f>入力シート!#REF!</f>
        <v>#REF!</v>
      </c>
      <c r="G58" t="e">
        <f>入力シート!#REF!</f>
        <v>#REF!</v>
      </c>
      <c r="H58" s="2" t="e">
        <f>入力シート!#REF!</f>
        <v>#REF!</v>
      </c>
    </row>
    <row r="59" spans="1:8" x14ac:dyDescent="0.2">
      <c r="A59" t="e">
        <f>入力シート!#REF!</f>
        <v>#REF!</v>
      </c>
      <c r="B59" s="2" t="e">
        <f>入力シート!#REF!</f>
        <v>#REF!</v>
      </c>
      <c r="D59" t="e">
        <f>入力シート!#REF!</f>
        <v>#REF!</v>
      </c>
      <c r="E59" s="2" t="e">
        <f>入力シート!#REF!</f>
        <v>#REF!</v>
      </c>
      <c r="G59" t="e">
        <f>入力シート!#REF!</f>
        <v>#REF!</v>
      </c>
      <c r="H59" s="2" t="e">
        <f>入力シート!#REF!</f>
        <v>#REF!</v>
      </c>
    </row>
    <row r="60" spans="1:8" x14ac:dyDescent="0.2">
      <c r="A60" t="e">
        <f>入力シート!#REF!</f>
        <v>#REF!</v>
      </c>
      <c r="B60" s="2" t="e">
        <f>入力シート!#REF!</f>
        <v>#REF!</v>
      </c>
      <c r="D60" t="e">
        <f>入力シート!#REF!</f>
        <v>#REF!</v>
      </c>
      <c r="E60" s="2" t="e">
        <f>入力シート!#REF!</f>
        <v>#REF!</v>
      </c>
      <c r="G60" t="e">
        <f>入力シート!#REF!</f>
        <v>#REF!</v>
      </c>
      <c r="H60" s="2" t="e">
        <f>入力シート!#REF!</f>
        <v>#REF!</v>
      </c>
    </row>
    <row r="61" spans="1:8" x14ac:dyDescent="0.2">
      <c r="A61" t="e">
        <f>入力シート!#REF!</f>
        <v>#REF!</v>
      </c>
      <c r="B61" s="2" t="e">
        <f>入力シート!#REF!</f>
        <v>#REF!</v>
      </c>
      <c r="D61" t="e">
        <f>入力シート!#REF!</f>
        <v>#REF!</v>
      </c>
      <c r="E61" s="2" t="e">
        <f>入力シート!#REF!</f>
        <v>#REF!</v>
      </c>
      <c r="G61" t="e">
        <f>入力シート!#REF!</f>
        <v>#REF!</v>
      </c>
      <c r="H61" s="2" t="e">
        <f>入力シート!#REF!</f>
        <v>#REF!</v>
      </c>
    </row>
    <row r="62" spans="1:8" x14ac:dyDescent="0.2">
      <c r="A62" t="e">
        <f>入力シート!#REF!</f>
        <v>#REF!</v>
      </c>
      <c r="B62" s="2" t="e">
        <f>入力シート!#REF!</f>
        <v>#REF!</v>
      </c>
      <c r="D62" t="e">
        <f>入力シート!#REF!</f>
        <v>#REF!</v>
      </c>
      <c r="E62" s="2" t="e">
        <f>入力シート!#REF!</f>
        <v>#REF!</v>
      </c>
      <c r="G62" t="e">
        <f>入力シート!#REF!</f>
        <v>#REF!</v>
      </c>
      <c r="H62" s="2" t="e">
        <f>入力シート!#REF!</f>
        <v>#REF!</v>
      </c>
    </row>
    <row r="63" spans="1:8" x14ac:dyDescent="0.2">
      <c r="A63" t="e">
        <f>入力シート!#REF!</f>
        <v>#REF!</v>
      </c>
      <c r="B63" s="2" t="e">
        <f>入力シート!#REF!</f>
        <v>#REF!</v>
      </c>
      <c r="D63" t="e">
        <f>入力シート!#REF!</f>
        <v>#REF!</v>
      </c>
      <c r="E63" s="2" t="e">
        <f>入力シート!#REF!</f>
        <v>#REF!</v>
      </c>
      <c r="G63" t="e">
        <f>入力シート!#REF!</f>
        <v>#REF!</v>
      </c>
      <c r="H63" s="2" t="e">
        <f>入力シート!#REF!</f>
        <v>#REF!</v>
      </c>
    </row>
    <row r="64" spans="1:8" x14ac:dyDescent="0.2">
      <c r="A64" t="e">
        <f>入力シート!#REF!</f>
        <v>#REF!</v>
      </c>
      <c r="B64" s="2" t="e">
        <f>入力シート!#REF!</f>
        <v>#REF!</v>
      </c>
      <c r="D64" t="e">
        <f>入力シート!#REF!</f>
        <v>#REF!</v>
      </c>
      <c r="E64" s="2" t="e">
        <f>入力シート!#REF!</f>
        <v>#REF!</v>
      </c>
      <c r="G64" t="e">
        <f>入力シート!#REF!</f>
        <v>#REF!</v>
      </c>
      <c r="H64" s="2" t="e">
        <f>入力シート!#REF!</f>
        <v>#REF!</v>
      </c>
    </row>
    <row r="65" spans="1:8" x14ac:dyDescent="0.2">
      <c r="A65" t="e">
        <f>入力シート!#REF!</f>
        <v>#REF!</v>
      </c>
      <c r="B65" s="2" t="e">
        <f>入力シート!#REF!</f>
        <v>#REF!</v>
      </c>
      <c r="D65" t="e">
        <f>入力シート!#REF!</f>
        <v>#REF!</v>
      </c>
      <c r="E65" s="2" t="e">
        <f>入力シート!#REF!</f>
        <v>#REF!</v>
      </c>
      <c r="G65" t="e">
        <f>入力シート!#REF!</f>
        <v>#REF!</v>
      </c>
      <c r="H65" s="2" t="e">
        <f>入力シート!#REF!</f>
        <v>#REF!</v>
      </c>
    </row>
    <row r="66" spans="1:8" x14ac:dyDescent="0.2">
      <c r="A66" t="e">
        <f>入力シート!#REF!</f>
        <v>#REF!</v>
      </c>
      <c r="B66" s="2" t="e">
        <f>入力シート!#REF!</f>
        <v>#REF!</v>
      </c>
      <c r="D66" t="e">
        <f>入力シート!#REF!</f>
        <v>#REF!</v>
      </c>
      <c r="E66" s="2" t="e">
        <f>入力シート!#REF!</f>
        <v>#REF!</v>
      </c>
      <c r="G66" t="e">
        <f>入力シート!#REF!</f>
        <v>#REF!</v>
      </c>
      <c r="H66" s="2" t="e">
        <f>入力シート!#REF!</f>
        <v>#REF!</v>
      </c>
    </row>
    <row r="67" spans="1:8" x14ac:dyDescent="0.2">
      <c r="A67" t="e">
        <f>入力シート!#REF!</f>
        <v>#REF!</v>
      </c>
      <c r="B67" s="2" t="e">
        <f>入力シート!#REF!</f>
        <v>#REF!</v>
      </c>
      <c r="D67" t="e">
        <f>入力シート!#REF!</f>
        <v>#REF!</v>
      </c>
      <c r="E67" s="2" t="e">
        <f>入力シート!#REF!</f>
        <v>#REF!</v>
      </c>
      <c r="G67" t="e">
        <f>入力シート!#REF!</f>
        <v>#REF!</v>
      </c>
      <c r="H67" s="2" t="e">
        <f>入力シート!#REF!</f>
        <v>#REF!</v>
      </c>
    </row>
    <row r="68" spans="1:8" x14ac:dyDescent="0.2">
      <c r="A68" t="e">
        <f>入力シート!#REF!</f>
        <v>#REF!</v>
      </c>
      <c r="B68" s="2" t="e">
        <f>入力シート!#REF!</f>
        <v>#REF!</v>
      </c>
      <c r="D68" t="e">
        <f>入力シート!#REF!</f>
        <v>#REF!</v>
      </c>
      <c r="E68" s="2" t="e">
        <f>入力シート!#REF!</f>
        <v>#REF!</v>
      </c>
      <c r="G68" t="e">
        <f>入力シート!#REF!</f>
        <v>#REF!</v>
      </c>
      <c r="H68" s="2" t="e">
        <f>入力シート!#REF!</f>
        <v>#REF!</v>
      </c>
    </row>
    <row r="69" spans="1:8" x14ac:dyDescent="0.2">
      <c r="A69" t="e">
        <f>入力シート!#REF!</f>
        <v>#REF!</v>
      </c>
      <c r="B69" s="2" t="e">
        <f>入力シート!#REF!</f>
        <v>#REF!</v>
      </c>
      <c r="D69" t="e">
        <f>入力シート!#REF!</f>
        <v>#REF!</v>
      </c>
      <c r="E69" s="2" t="e">
        <f>入力シート!#REF!</f>
        <v>#REF!</v>
      </c>
      <c r="G69" t="e">
        <f>入力シート!#REF!</f>
        <v>#REF!</v>
      </c>
      <c r="H69" s="2" t="e">
        <f>入力シート!#REF!</f>
        <v>#REF!</v>
      </c>
    </row>
    <row r="70" spans="1:8" x14ac:dyDescent="0.2">
      <c r="A70" t="e">
        <f>入力シート!#REF!</f>
        <v>#REF!</v>
      </c>
      <c r="B70" s="2" t="e">
        <f>入力シート!#REF!</f>
        <v>#REF!</v>
      </c>
      <c r="D70" t="e">
        <f>入力シート!#REF!</f>
        <v>#REF!</v>
      </c>
      <c r="E70" s="2" t="e">
        <f>入力シート!#REF!</f>
        <v>#REF!</v>
      </c>
      <c r="G70" t="e">
        <f>入力シート!#REF!</f>
        <v>#REF!</v>
      </c>
      <c r="H70" s="2" t="e">
        <f>入力シート!#REF!</f>
        <v>#REF!</v>
      </c>
    </row>
    <row r="71" spans="1:8" x14ac:dyDescent="0.2">
      <c r="A71" t="e">
        <f>入力シート!#REF!</f>
        <v>#REF!</v>
      </c>
      <c r="B71" s="2" t="e">
        <f>入力シート!#REF!</f>
        <v>#REF!</v>
      </c>
      <c r="D71" t="e">
        <f>入力シート!#REF!</f>
        <v>#REF!</v>
      </c>
      <c r="E71" s="2" t="e">
        <f>入力シート!#REF!</f>
        <v>#REF!</v>
      </c>
      <c r="G71" t="e">
        <f>入力シート!#REF!</f>
        <v>#REF!</v>
      </c>
      <c r="H71" s="2" t="e">
        <f>入力シート!#REF!</f>
        <v>#REF!</v>
      </c>
    </row>
    <row r="72" spans="1:8" x14ac:dyDescent="0.2">
      <c r="A72" t="e">
        <f>入力シート!#REF!</f>
        <v>#REF!</v>
      </c>
      <c r="B72" s="2" t="e">
        <f>入力シート!#REF!</f>
        <v>#REF!</v>
      </c>
      <c r="D72" t="e">
        <f>入力シート!#REF!</f>
        <v>#REF!</v>
      </c>
      <c r="E72" s="2" t="e">
        <f>入力シート!#REF!</f>
        <v>#REF!</v>
      </c>
      <c r="G72" t="e">
        <f>入力シート!#REF!</f>
        <v>#REF!</v>
      </c>
      <c r="H72" s="2" t="e">
        <f>入力シート!#REF!</f>
        <v>#REF!</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入力マニュアル</vt:lpstr>
      <vt:lpstr>入力シート</vt:lpstr>
      <vt:lpstr>確認シート（印刷版）</vt:lpstr>
      <vt:lpstr>プログラム並記確認シート（印刷版）</vt:lpstr>
      <vt:lpstr>WORK</vt:lpstr>
      <vt:lpstr>入力シート!Print_Area</vt:lpstr>
      <vt:lpstr>入力マニュアル!Print_Area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G</dc:creator>
  <cp:lastModifiedBy>Kunika Sakao</cp:lastModifiedBy>
  <cp:lastPrinted>2023-11-18T05:55:43Z</cp:lastPrinted>
  <dcterms:created xsi:type="dcterms:W3CDTF">2005-12-30T16:46:49Z</dcterms:created>
  <dcterms:modified xsi:type="dcterms:W3CDTF">2023-11-19T21:12:54Z</dcterms:modified>
</cp:coreProperties>
</file>